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小客车总成绩" sheetId="1" r:id="rId1"/>
    <sheet name="大客车总成绩" sheetId="2" r:id="rId2"/>
  </sheets>
  <definedNames>
    <definedName name="_xlnm._FilterDatabase" localSheetId="1" hidden="1">大客车总成绩!$A$2:$H$44</definedName>
    <definedName name="_xlnm._FilterDatabase" localSheetId="0" hidden="1">小客车总成绩!$A$2:$H$82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<sst xmlns="http://schemas.openxmlformats.org/spreadsheetml/2006/main" count="391" uniqueCount="128">
  <si>
    <t>昆明中北交通旅游（集团）有限责任公司
2025年面向社会公开招聘驾驶员面试成绩及综合成绩表</t>
  </si>
  <si>
    <t>序号</t>
  </si>
  <si>
    <t>准考证号</t>
  </si>
  <si>
    <t>姓名</t>
  </si>
  <si>
    <t>报考岗位</t>
  </si>
  <si>
    <t>面试成绩</t>
  </si>
  <si>
    <t>笔试成绩</t>
  </si>
  <si>
    <t>综合成绩</t>
  </si>
  <si>
    <t>排名</t>
  </si>
  <si>
    <t>是否进实操</t>
  </si>
  <si>
    <t>朱*平</t>
  </si>
  <si>
    <t>小车驾驶员</t>
  </si>
  <si>
    <t>是</t>
  </si>
  <si>
    <t>相*罕</t>
  </si>
  <si>
    <t>李*兢</t>
  </si>
  <si>
    <t>吴*洲</t>
  </si>
  <si>
    <t>金*</t>
  </si>
  <si>
    <t>胡*</t>
  </si>
  <si>
    <t>胡*元</t>
  </si>
  <si>
    <t>王*兰</t>
  </si>
  <si>
    <t>罗*杰</t>
  </si>
  <si>
    <t>唐*</t>
  </si>
  <si>
    <t>王*</t>
  </si>
  <si>
    <t>吕*成</t>
  </si>
  <si>
    <t>王*伟</t>
  </si>
  <si>
    <t>郝*德</t>
  </si>
  <si>
    <t>陈*淋</t>
  </si>
  <si>
    <t>赵*</t>
  </si>
  <si>
    <t>武*涛</t>
  </si>
  <si>
    <t>罗*</t>
  </si>
  <si>
    <t>陈*生</t>
  </si>
  <si>
    <t>景*先</t>
  </si>
  <si>
    <t>张*明</t>
  </si>
  <si>
    <t>程*</t>
  </si>
  <si>
    <t>郭*</t>
  </si>
  <si>
    <t>雍*源浩</t>
  </si>
  <si>
    <t>曹*裕</t>
  </si>
  <si>
    <t>适*嵘</t>
  </si>
  <si>
    <t>孙*波</t>
  </si>
  <si>
    <t>黎*</t>
  </si>
  <si>
    <t>李*志</t>
  </si>
  <si>
    <t>陈*涛</t>
  </si>
  <si>
    <t>高*</t>
  </si>
  <si>
    <t>田*</t>
  </si>
  <si>
    <t>何*会</t>
  </si>
  <si>
    <t>陈*昆</t>
  </si>
  <si>
    <t>孙*</t>
  </si>
  <si>
    <t>李*翔</t>
  </si>
  <si>
    <t>否</t>
  </si>
  <si>
    <t>石*</t>
  </si>
  <si>
    <t>江*</t>
  </si>
  <si>
    <t>周*鹏</t>
  </si>
  <si>
    <t>张*</t>
  </si>
  <si>
    <t>李*龙</t>
  </si>
  <si>
    <t>杨*昇</t>
  </si>
  <si>
    <t>乔*</t>
  </si>
  <si>
    <t>陈*</t>
  </si>
  <si>
    <t>王*丞</t>
  </si>
  <si>
    <t>段*</t>
  </si>
  <si>
    <t>段*仰</t>
  </si>
  <si>
    <t>熊*连</t>
  </si>
  <si>
    <t>黄*昆</t>
  </si>
  <si>
    <t>蒋*俊</t>
  </si>
  <si>
    <t>张*全</t>
  </si>
  <si>
    <t>周*</t>
  </si>
  <si>
    <t>陈*宇</t>
  </si>
  <si>
    <t>朱*宇</t>
  </si>
  <si>
    <t>谭*鑫</t>
  </si>
  <si>
    <t>诸*伟</t>
  </si>
  <si>
    <t>徐*</t>
  </si>
  <si>
    <t>高*军</t>
  </si>
  <si>
    <t>杨*瑞</t>
  </si>
  <si>
    <t>钟*伟</t>
  </si>
  <si>
    <t>徐*翔</t>
  </si>
  <si>
    <t>贺*</t>
  </si>
  <si>
    <t>钱*明</t>
  </si>
  <si>
    <t>何*</t>
  </si>
  <si>
    <t>徐*华</t>
  </si>
  <si>
    <t>曹*</t>
  </si>
  <si>
    <t>王*荣</t>
  </si>
  <si>
    <t>申*胜</t>
  </si>
  <si>
    <t>吴*猛</t>
  </si>
  <si>
    <t>肖*文</t>
  </si>
  <si>
    <t>辜*</t>
  </si>
  <si>
    <t>钟*耘</t>
  </si>
  <si>
    <t>董*明</t>
  </si>
  <si>
    <t>吴*文</t>
  </si>
  <si>
    <t>备注</t>
  </si>
  <si>
    <t>本次综合成绩计算规则如下：面试成绩占比 50%，笔试成绩占比 40%，将两项成绩分别按对应比例折算后求和，得出个人综合成绩部分。相关占比均按照《昆明中北交通旅游（集团）有限责任公司2025年面向社会公开招聘驾驶员公告》进行核算。</t>
  </si>
  <si>
    <t>张*荣</t>
  </si>
  <si>
    <t>大客车驾驶员</t>
  </si>
  <si>
    <t>马*昆</t>
  </si>
  <si>
    <t>缪*</t>
  </si>
  <si>
    <t>李*</t>
  </si>
  <si>
    <t>王*学</t>
  </si>
  <si>
    <t>李*才</t>
  </si>
  <si>
    <t>储*波</t>
  </si>
  <si>
    <t>白*阳</t>
  </si>
  <si>
    <t>徐*高</t>
  </si>
  <si>
    <t>杨*滨</t>
  </si>
  <si>
    <t>马*涛</t>
  </si>
  <si>
    <t>吴*铮</t>
  </si>
  <si>
    <t>钟*</t>
  </si>
  <si>
    <t>刘*玖</t>
  </si>
  <si>
    <t>胥*</t>
  </si>
  <si>
    <t>李*坤</t>
  </si>
  <si>
    <t>赵*坤</t>
  </si>
  <si>
    <t>周*波</t>
  </si>
  <si>
    <t>苏*才</t>
  </si>
  <si>
    <t>倖*东</t>
  </si>
  <si>
    <t>速*黎</t>
  </si>
  <si>
    <t>施*国</t>
  </si>
  <si>
    <t>尹*伟</t>
  </si>
  <si>
    <t>樊*江</t>
  </si>
  <si>
    <t>胡*兴</t>
  </si>
  <si>
    <t>黄*华</t>
  </si>
  <si>
    <t>邓*昆</t>
  </si>
  <si>
    <t>林*</t>
  </si>
  <si>
    <t>陈*奇</t>
  </si>
  <si>
    <t>刘*富</t>
  </si>
  <si>
    <t>何*清</t>
  </si>
  <si>
    <t>李*青</t>
  </si>
  <si>
    <t>尹*</t>
  </si>
  <si>
    <t>普*林</t>
  </si>
  <si>
    <t>张*韬</t>
  </si>
  <si>
    <t>杨*伟</t>
  </si>
  <si>
    <t>龙*生</t>
  </si>
  <si>
    <t>放弃面试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</si>
</sst>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4" xfId="0" applyNumberFormat="1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6" xfId="0" applyNumberFormat="1" applyBorder="1" applyAlignment="1">
      <alignment vertical="center" wrapText="1"/>
    </xf>
    <xf numFmtId="49" fontId="0" fillId="0" borderId="7" xfId="0" applyNumberForma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49" fontId="0" fillId="0" borderId="9" xfId="0" applyNumberFormat="1" applyBorder="1" applyAlignment="1">
      <alignment vertical="center" wrapText="1"/>
    </xf>
    <xf numFmtId="49" fontId="0" fillId="0" borderId="10" xfId="0" applyNumberFormat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4"/>
  <sheetViews>
    <sheetView zoomScale="127" zoomScaleNormal="127" workbookViewId="0">
      <selection activeCell="E43" sqref="E43"/>
    </sheetView>
  </sheetViews>
  <sheetFormatPr defaultColWidth="9.23333333333333" defaultRowHeight="13.5"/>
  <cols>
    <col min="1" max="1" width="9.23333333333333" style="1"/>
    <col min="2" max="2" width="11.15" style="1" customWidth="1"/>
    <col min="3" max="3" width="9.23333333333333" style="25"/>
    <col min="4" max="4" width="14.3666666666667" style="1" customWidth="1"/>
    <col min="5" max="5" width="12.6916666666667" style="2" customWidth="1"/>
    <col min="6" max="6" width="12.6916666666667" style="1" customWidth="1"/>
    <col min="7" max="7" width="12.6916666666667" style="3" customWidth="1"/>
    <col min="8" max="8" width="12.6916666666667" style="1" customWidth="1"/>
    <col min="9" max="9" width="13.7666666666667" style="1" customWidth="1"/>
    <col min="10" max="16384" width="9.23333333333333" style="1"/>
  </cols>
  <sheetData>
    <row r="1" ht="45" customHeight="1" spans="1:9">
      <c r="A1" s="4" t="s">
        <v>0</v>
      </c>
      <c r="B1" s="5"/>
      <c r="C1" s="5"/>
      <c r="D1" s="5"/>
      <c r="E1" s="5"/>
      <c r="F1" s="5"/>
      <c r="G1" s="5"/>
      <c r="H1" s="5"/>
      <c r="I1" s="22"/>
    </row>
    <row r="2" ht="18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14.25" spans="1:9">
      <c r="A3" s="26">
        <v>1</v>
      </c>
      <c r="B3" s="26">
        <v>25021147</v>
      </c>
      <c r="C3" s="27" t="s">
        <v>10</v>
      </c>
      <c r="D3" s="13" t="s">
        <v>11</v>
      </c>
      <c r="E3" s="11">
        <v>91.3</v>
      </c>
      <c r="F3" s="9">
        <v>81</v>
      </c>
      <c r="G3" s="12">
        <f>0.4*F3+0.5*E3</f>
        <v>78.05</v>
      </c>
      <c r="H3" s="9">
        <f>_xlfn.RANK.EQ(G3,$G$3:$G$82)</f>
        <v>1</v>
      </c>
      <c r="I3" s="9" t="s">
        <v>12</v>
      </c>
    </row>
    <row r="4" ht="14.25" spans="1:9">
      <c r="A4" s="26">
        <v>2</v>
      </c>
      <c r="B4" s="26">
        <v>25022168</v>
      </c>
      <c r="C4" s="27" t="s">
        <v>13</v>
      </c>
      <c r="D4" s="13" t="s">
        <v>11</v>
      </c>
      <c r="E4" s="11">
        <v>91.3333333333333</v>
      </c>
      <c r="F4" s="9">
        <v>76</v>
      </c>
      <c r="G4" s="12">
        <f t="shared" ref="G4:G35" si="0">0.4*F4+0.5*E4</f>
        <v>76.0666666666666</v>
      </c>
      <c r="H4" s="9">
        <f t="shared" ref="H4:H35" si="1">_xlfn.RANK.EQ(G4,$G$3:$G$82)</f>
        <v>2</v>
      </c>
      <c r="I4" s="9" t="s">
        <v>12</v>
      </c>
    </row>
    <row r="5" ht="14.25" spans="1:9">
      <c r="A5" s="26">
        <v>3</v>
      </c>
      <c r="B5" s="26">
        <v>25022159</v>
      </c>
      <c r="C5" s="27" t="s">
        <v>14</v>
      </c>
      <c r="D5" s="13" t="s">
        <v>11</v>
      </c>
      <c r="E5" s="11">
        <v>93.3333333333333</v>
      </c>
      <c r="F5" s="9">
        <v>73</v>
      </c>
      <c r="G5" s="12">
        <f t="shared" si="0"/>
        <v>75.8666666666666</v>
      </c>
      <c r="H5" s="9">
        <f t="shared" si="1"/>
        <v>3</v>
      </c>
      <c r="I5" s="9" t="s">
        <v>12</v>
      </c>
    </row>
    <row r="6" ht="14.25" spans="1:9">
      <c r="A6" s="26">
        <v>4</v>
      </c>
      <c r="B6" s="26">
        <v>25022172</v>
      </c>
      <c r="C6" s="27" t="s">
        <v>15</v>
      </c>
      <c r="D6" s="13" t="s">
        <v>11</v>
      </c>
      <c r="E6" s="11">
        <v>92.3333333333333</v>
      </c>
      <c r="F6" s="9">
        <v>74</v>
      </c>
      <c r="G6" s="12">
        <f t="shared" si="0"/>
        <v>75.7666666666667</v>
      </c>
      <c r="H6" s="9">
        <f t="shared" si="1"/>
        <v>4</v>
      </c>
      <c r="I6" s="9" t="s">
        <v>12</v>
      </c>
    </row>
    <row r="7" ht="14.25" spans="1:9">
      <c r="A7" s="26">
        <v>5</v>
      </c>
      <c r="B7" s="26">
        <v>25021031</v>
      </c>
      <c r="C7" s="27" t="s">
        <v>16</v>
      </c>
      <c r="D7" s="13" t="s">
        <v>11</v>
      </c>
      <c r="E7" s="11">
        <v>91.3333333333333</v>
      </c>
      <c r="F7" s="9">
        <v>75</v>
      </c>
      <c r="G7" s="12">
        <f t="shared" si="0"/>
        <v>75.6666666666667</v>
      </c>
      <c r="H7" s="9">
        <f t="shared" si="1"/>
        <v>5</v>
      </c>
      <c r="I7" s="9" t="s">
        <v>12</v>
      </c>
    </row>
    <row r="8" ht="14.25" spans="1:9">
      <c r="A8" s="26">
        <v>6</v>
      </c>
      <c r="B8" s="26">
        <v>25022123</v>
      </c>
      <c r="C8" s="27" t="s">
        <v>17</v>
      </c>
      <c r="D8" s="13" t="s">
        <v>11</v>
      </c>
      <c r="E8" s="11">
        <v>92</v>
      </c>
      <c r="F8" s="9">
        <v>73</v>
      </c>
      <c r="G8" s="12">
        <f t="shared" si="0"/>
        <v>75.2</v>
      </c>
      <c r="H8" s="9">
        <f t="shared" si="1"/>
        <v>6</v>
      </c>
      <c r="I8" s="9" t="s">
        <v>12</v>
      </c>
    </row>
    <row r="9" ht="14.25" spans="1:9">
      <c r="A9" s="26">
        <v>7</v>
      </c>
      <c r="B9" s="26">
        <v>25021066</v>
      </c>
      <c r="C9" s="27" t="s">
        <v>18</v>
      </c>
      <c r="D9" s="13" t="s">
        <v>11</v>
      </c>
      <c r="E9" s="11">
        <v>90.3333333333333</v>
      </c>
      <c r="F9" s="9">
        <v>75</v>
      </c>
      <c r="G9" s="12">
        <f t="shared" si="0"/>
        <v>75.1666666666667</v>
      </c>
      <c r="H9" s="9">
        <f t="shared" si="1"/>
        <v>7</v>
      </c>
      <c r="I9" s="9" t="s">
        <v>12</v>
      </c>
    </row>
    <row r="10" ht="14.25" spans="1:9">
      <c r="A10" s="26">
        <v>8</v>
      </c>
      <c r="B10" s="26">
        <v>25021049</v>
      </c>
      <c r="C10" s="27" t="s">
        <v>19</v>
      </c>
      <c r="D10" s="13" t="s">
        <v>11</v>
      </c>
      <c r="E10" s="11">
        <v>91</v>
      </c>
      <c r="F10" s="9">
        <v>74</v>
      </c>
      <c r="G10" s="12">
        <f t="shared" si="0"/>
        <v>75.1</v>
      </c>
      <c r="H10" s="9">
        <f t="shared" si="1"/>
        <v>8</v>
      </c>
      <c r="I10" s="9" t="s">
        <v>12</v>
      </c>
    </row>
    <row r="11" ht="14.25" spans="1:9">
      <c r="A11" s="26">
        <v>9</v>
      </c>
      <c r="B11" s="26">
        <v>25021052</v>
      </c>
      <c r="C11" s="27" t="s">
        <v>20</v>
      </c>
      <c r="D11" s="13" t="s">
        <v>11</v>
      </c>
      <c r="E11" s="11">
        <v>89.3333333333333</v>
      </c>
      <c r="F11" s="9">
        <v>76</v>
      </c>
      <c r="G11" s="12">
        <f t="shared" si="0"/>
        <v>75.0666666666666</v>
      </c>
      <c r="H11" s="9">
        <f t="shared" si="1"/>
        <v>9</v>
      </c>
      <c r="I11" s="9" t="s">
        <v>12</v>
      </c>
    </row>
    <row r="12" ht="14.25" spans="1:9">
      <c r="A12" s="26">
        <v>10</v>
      </c>
      <c r="B12" s="26">
        <v>25022136</v>
      </c>
      <c r="C12" s="27" t="s">
        <v>21</v>
      </c>
      <c r="D12" s="13" t="s">
        <v>11</v>
      </c>
      <c r="E12" s="11">
        <v>91.6666666666667</v>
      </c>
      <c r="F12" s="9">
        <v>73</v>
      </c>
      <c r="G12" s="12">
        <f t="shared" si="0"/>
        <v>75.0333333333334</v>
      </c>
      <c r="H12" s="9">
        <f t="shared" si="1"/>
        <v>10</v>
      </c>
      <c r="I12" s="9" t="s">
        <v>12</v>
      </c>
    </row>
    <row r="13" ht="14.25" spans="1:9">
      <c r="A13" s="26">
        <v>11</v>
      </c>
      <c r="B13" s="26">
        <v>25022095</v>
      </c>
      <c r="C13" s="27" t="s">
        <v>22</v>
      </c>
      <c r="D13" s="13" t="s">
        <v>11</v>
      </c>
      <c r="E13" s="11">
        <v>86</v>
      </c>
      <c r="F13" s="9">
        <v>79</v>
      </c>
      <c r="G13" s="12">
        <f t="shared" si="0"/>
        <v>74.6</v>
      </c>
      <c r="H13" s="9">
        <f t="shared" si="1"/>
        <v>11</v>
      </c>
      <c r="I13" s="9" t="s">
        <v>12</v>
      </c>
    </row>
    <row r="14" ht="14.25" spans="1:9">
      <c r="A14" s="26">
        <v>12</v>
      </c>
      <c r="B14" s="26">
        <v>25021098</v>
      </c>
      <c r="C14" s="27" t="s">
        <v>23</v>
      </c>
      <c r="D14" s="13" t="s">
        <v>11</v>
      </c>
      <c r="E14" s="11">
        <v>90.3333333333333</v>
      </c>
      <c r="F14" s="9">
        <v>73</v>
      </c>
      <c r="G14" s="12">
        <f t="shared" si="0"/>
        <v>74.3666666666666</v>
      </c>
      <c r="H14" s="9">
        <f t="shared" si="1"/>
        <v>12</v>
      </c>
      <c r="I14" s="9" t="s">
        <v>12</v>
      </c>
    </row>
    <row r="15" ht="14.25" spans="1:9">
      <c r="A15" s="26">
        <v>13</v>
      </c>
      <c r="B15" s="26">
        <v>25021142</v>
      </c>
      <c r="C15" s="27" t="s">
        <v>24</v>
      </c>
      <c r="D15" s="13" t="s">
        <v>11</v>
      </c>
      <c r="E15" s="11">
        <v>88.7</v>
      </c>
      <c r="F15" s="9">
        <v>75</v>
      </c>
      <c r="G15" s="12">
        <f t="shared" si="0"/>
        <v>74.35</v>
      </c>
      <c r="H15" s="9">
        <f t="shared" si="1"/>
        <v>13</v>
      </c>
      <c r="I15" s="9" t="s">
        <v>12</v>
      </c>
    </row>
    <row r="16" ht="14.25" spans="1:9">
      <c r="A16" s="26">
        <v>14</v>
      </c>
      <c r="B16" s="26">
        <v>25022127</v>
      </c>
      <c r="C16" s="27" t="s">
        <v>25</v>
      </c>
      <c r="D16" s="13" t="s">
        <v>11</v>
      </c>
      <c r="E16" s="11">
        <v>89.3333333333333</v>
      </c>
      <c r="F16" s="9">
        <v>74</v>
      </c>
      <c r="G16" s="12">
        <f t="shared" si="0"/>
        <v>74.2666666666667</v>
      </c>
      <c r="H16" s="9">
        <f t="shared" si="1"/>
        <v>14</v>
      </c>
      <c r="I16" s="9" t="s">
        <v>12</v>
      </c>
    </row>
    <row r="17" ht="14.25" spans="1:9">
      <c r="A17" s="26">
        <v>15</v>
      </c>
      <c r="B17" s="26">
        <v>25021150</v>
      </c>
      <c r="C17" s="27" t="s">
        <v>26</v>
      </c>
      <c r="D17" s="13" t="s">
        <v>11</v>
      </c>
      <c r="E17" s="11">
        <v>89.6666666666667</v>
      </c>
      <c r="F17" s="9">
        <v>73</v>
      </c>
      <c r="G17" s="12">
        <f t="shared" si="0"/>
        <v>74.0333333333334</v>
      </c>
      <c r="H17" s="9">
        <f t="shared" si="1"/>
        <v>15</v>
      </c>
      <c r="I17" s="9" t="s">
        <v>12</v>
      </c>
    </row>
    <row r="18" ht="14.25" spans="1:9">
      <c r="A18" s="26">
        <v>16</v>
      </c>
      <c r="B18" s="26">
        <v>25022124</v>
      </c>
      <c r="C18" s="27" t="s">
        <v>27</v>
      </c>
      <c r="D18" s="13" t="s">
        <v>11</v>
      </c>
      <c r="E18" s="11">
        <v>89.6666666666667</v>
      </c>
      <c r="F18" s="9">
        <v>73</v>
      </c>
      <c r="G18" s="12">
        <f t="shared" si="0"/>
        <v>74.0333333333334</v>
      </c>
      <c r="H18" s="9">
        <f t="shared" si="1"/>
        <v>15</v>
      </c>
      <c r="I18" s="9" t="s">
        <v>12</v>
      </c>
    </row>
    <row r="19" ht="14.25" spans="1:9">
      <c r="A19" s="26">
        <v>17</v>
      </c>
      <c r="B19" s="26">
        <v>25021135</v>
      </c>
      <c r="C19" s="27" t="s">
        <v>27</v>
      </c>
      <c r="D19" s="13" t="s">
        <v>11</v>
      </c>
      <c r="E19" s="11">
        <v>86.7</v>
      </c>
      <c r="F19" s="9">
        <v>76</v>
      </c>
      <c r="G19" s="12">
        <f t="shared" si="0"/>
        <v>73.75</v>
      </c>
      <c r="H19" s="9">
        <f t="shared" si="1"/>
        <v>17</v>
      </c>
      <c r="I19" s="9" t="s">
        <v>12</v>
      </c>
    </row>
    <row r="20" ht="14.25" spans="1:9">
      <c r="A20" s="26">
        <v>18</v>
      </c>
      <c r="B20" s="26">
        <v>25021072</v>
      </c>
      <c r="C20" s="27" t="s">
        <v>28</v>
      </c>
      <c r="D20" s="13" t="s">
        <v>11</v>
      </c>
      <c r="E20" s="11">
        <v>87.3</v>
      </c>
      <c r="F20" s="9">
        <v>75</v>
      </c>
      <c r="G20" s="12">
        <f t="shared" si="0"/>
        <v>73.65</v>
      </c>
      <c r="H20" s="9">
        <f t="shared" si="1"/>
        <v>18</v>
      </c>
      <c r="I20" s="9" t="s">
        <v>12</v>
      </c>
    </row>
    <row r="21" ht="14.25" spans="1:9">
      <c r="A21" s="26">
        <v>19</v>
      </c>
      <c r="B21" s="26">
        <v>25021139</v>
      </c>
      <c r="C21" s="27" t="s">
        <v>22</v>
      </c>
      <c r="D21" s="13" t="s">
        <v>11</v>
      </c>
      <c r="E21" s="11">
        <v>88.6666666666667</v>
      </c>
      <c r="F21" s="9">
        <v>73</v>
      </c>
      <c r="G21" s="12">
        <f t="shared" si="0"/>
        <v>73.5333333333334</v>
      </c>
      <c r="H21" s="9">
        <f t="shared" si="1"/>
        <v>19</v>
      </c>
      <c r="I21" s="9" t="s">
        <v>12</v>
      </c>
    </row>
    <row r="22" ht="14.25" spans="1:9">
      <c r="A22" s="26">
        <v>20</v>
      </c>
      <c r="B22" s="26">
        <v>25021141</v>
      </c>
      <c r="C22" s="27" t="s">
        <v>29</v>
      </c>
      <c r="D22" s="13" t="s">
        <v>11</v>
      </c>
      <c r="E22" s="11">
        <v>87</v>
      </c>
      <c r="F22" s="9">
        <v>75</v>
      </c>
      <c r="G22" s="12">
        <f t="shared" si="0"/>
        <v>73.5</v>
      </c>
      <c r="H22" s="9">
        <f t="shared" si="1"/>
        <v>20</v>
      </c>
      <c r="I22" s="9" t="s">
        <v>12</v>
      </c>
    </row>
    <row r="23" ht="14.25" spans="1:9">
      <c r="A23" s="26">
        <v>21</v>
      </c>
      <c r="B23" s="26">
        <v>25021016</v>
      </c>
      <c r="C23" s="27" t="s">
        <v>30</v>
      </c>
      <c r="D23" s="13" t="s">
        <v>11</v>
      </c>
      <c r="E23" s="11">
        <v>89.3</v>
      </c>
      <c r="F23" s="9">
        <v>72</v>
      </c>
      <c r="G23" s="12">
        <f t="shared" si="0"/>
        <v>73.45</v>
      </c>
      <c r="H23" s="9">
        <f t="shared" si="1"/>
        <v>21</v>
      </c>
      <c r="I23" s="9" t="s">
        <v>12</v>
      </c>
    </row>
    <row r="24" ht="14.25" spans="1:9">
      <c r="A24" s="26">
        <v>22</v>
      </c>
      <c r="B24" s="26">
        <v>25022140</v>
      </c>
      <c r="C24" s="27" t="s">
        <v>21</v>
      </c>
      <c r="D24" s="13" t="s">
        <v>11</v>
      </c>
      <c r="E24" s="11">
        <v>88.3333333333333</v>
      </c>
      <c r="F24" s="9">
        <v>73</v>
      </c>
      <c r="G24" s="12">
        <f t="shared" si="0"/>
        <v>73.3666666666666</v>
      </c>
      <c r="H24" s="9">
        <f t="shared" si="1"/>
        <v>22</v>
      </c>
      <c r="I24" s="9" t="s">
        <v>12</v>
      </c>
    </row>
    <row r="25" ht="14.25" spans="1:9">
      <c r="A25" s="26">
        <v>23</v>
      </c>
      <c r="B25" s="26">
        <v>25021137</v>
      </c>
      <c r="C25" s="27" t="s">
        <v>31</v>
      </c>
      <c r="D25" s="13" t="s">
        <v>11</v>
      </c>
      <c r="E25" s="11">
        <v>89</v>
      </c>
      <c r="F25" s="9">
        <v>72</v>
      </c>
      <c r="G25" s="12">
        <f t="shared" si="0"/>
        <v>73.3</v>
      </c>
      <c r="H25" s="9">
        <f t="shared" si="1"/>
        <v>23</v>
      </c>
      <c r="I25" s="9" t="s">
        <v>12</v>
      </c>
    </row>
    <row r="26" ht="14.25" spans="1:9">
      <c r="A26" s="26">
        <v>24</v>
      </c>
      <c r="B26" s="26">
        <v>25022085</v>
      </c>
      <c r="C26" s="27" t="s">
        <v>32</v>
      </c>
      <c r="D26" s="13" t="s">
        <v>11</v>
      </c>
      <c r="E26" s="11">
        <v>89</v>
      </c>
      <c r="F26" s="9">
        <v>72</v>
      </c>
      <c r="G26" s="12">
        <f t="shared" si="0"/>
        <v>73.3</v>
      </c>
      <c r="H26" s="9">
        <f t="shared" si="1"/>
        <v>23</v>
      </c>
      <c r="I26" s="9" t="s">
        <v>12</v>
      </c>
    </row>
    <row r="27" ht="14.25" spans="1:9">
      <c r="A27" s="26">
        <v>25</v>
      </c>
      <c r="B27" s="26">
        <v>25022122</v>
      </c>
      <c r="C27" s="27" t="s">
        <v>22</v>
      </c>
      <c r="D27" s="13" t="s">
        <v>11</v>
      </c>
      <c r="E27" s="11">
        <v>89</v>
      </c>
      <c r="F27" s="9">
        <v>72</v>
      </c>
      <c r="G27" s="12">
        <f t="shared" si="0"/>
        <v>73.3</v>
      </c>
      <c r="H27" s="9">
        <f t="shared" si="1"/>
        <v>23</v>
      </c>
      <c r="I27" s="9" t="s">
        <v>12</v>
      </c>
    </row>
    <row r="28" ht="14.25" spans="1:9">
      <c r="A28" s="26">
        <v>26</v>
      </c>
      <c r="B28" s="26">
        <v>25022065</v>
      </c>
      <c r="C28" s="27" t="s">
        <v>33</v>
      </c>
      <c r="D28" s="13" t="s">
        <v>11</v>
      </c>
      <c r="E28" s="11">
        <v>88.3333333333333</v>
      </c>
      <c r="F28" s="9">
        <v>72</v>
      </c>
      <c r="G28" s="12">
        <f t="shared" si="0"/>
        <v>72.9666666666667</v>
      </c>
      <c r="H28" s="9">
        <f t="shared" si="1"/>
        <v>26</v>
      </c>
      <c r="I28" s="9" t="s">
        <v>12</v>
      </c>
    </row>
    <row r="29" ht="14.25" spans="1:9">
      <c r="A29" s="26">
        <v>27</v>
      </c>
      <c r="B29" s="26">
        <v>25022093</v>
      </c>
      <c r="C29" s="27" t="s">
        <v>34</v>
      </c>
      <c r="D29" s="13" t="s">
        <v>11</v>
      </c>
      <c r="E29" s="11">
        <v>88.3</v>
      </c>
      <c r="F29" s="9">
        <v>72</v>
      </c>
      <c r="G29" s="12">
        <f t="shared" si="0"/>
        <v>72.95</v>
      </c>
      <c r="H29" s="9">
        <f t="shared" si="1"/>
        <v>27</v>
      </c>
      <c r="I29" s="9" t="s">
        <v>12</v>
      </c>
    </row>
    <row r="30" ht="14.25" spans="1:9">
      <c r="A30" s="26">
        <v>28</v>
      </c>
      <c r="B30" s="26">
        <v>25022130</v>
      </c>
      <c r="C30" s="27" t="s">
        <v>35</v>
      </c>
      <c r="D30" s="13" t="s">
        <v>11</v>
      </c>
      <c r="E30" s="11">
        <v>87.3</v>
      </c>
      <c r="F30" s="9">
        <v>73</v>
      </c>
      <c r="G30" s="12">
        <f t="shared" si="0"/>
        <v>72.85</v>
      </c>
      <c r="H30" s="9">
        <f t="shared" si="1"/>
        <v>28</v>
      </c>
      <c r="I30" s="9" t="s">
        <v>12</v>
      </c>
    </row>
    <row r="31" ht="14.25" spans="1:9">
      <c r="A31" s="26">
        <v>29</v>
      </c>
      <c r="B31" s="26">
        <v>25022181</v>
      </c>
      <c r="C31" s="27" t="s">
        <v>36</v>
      </c>
      <c r="D31" s="13" t="s">
        <v>11</v>
      </c>
      <c r="E31" s="11">
        <v>87.3</v>
      </c>
      <c r="F31" s="9">
        <v>73</v>
      </c>
      <c r="G31" s="12">
        <f t="shared" si="0"/>
        <v>72.85</v>
      </c>
      <c r="H31" s="9">
        <f t="shared" si="1"/>
        <v>28</v>
      </c>
      <c r="I31" s="9" t="s">
        <v>12</v>
      </c>
    </row>
    <row r="32" ht="14.25" spans="1:9">
      <c r="A32" s="26">
        <v>30</v>
      </c>
      <c r="B32" s="26">
        <v>25022084</v>
      </c>
      <c r="C32" s="27" t="s">
        <v>37</v>
      </c>
      <c r="D32" s="13" t="s">
        <v>11</v>
      </c>
      <c r="E32" s="11">
        <v>88</v>
      </c>
      <c r="F32" s="9">
        <v>72</v>
      </c>
      <c r="G32" s="12">
        <f t="shared" si="0"/>
        <v>72.8</v>
      </c>
      <c r="H32" s="9">
        <f t="shared" si="1"/>
        <v>30</v>
      </c>
      <c r="I32" s="9" t="s">
        <v>12</v>
      </c>
    </row>
    <row r="33" ht="14.25" spans="1:9">
      <c r="A33" s="26">
        <v>31</v>
      </c>
      <c r="B33" s="26">
        <v>25021082</v>
      </c>
      <c r="C33" s="27" t="s">
        <v>21</v>
      </c>
      <c r="D33" s="13" t="s">
        <v>11</v>
      </c>
      <c r="E33" s="11">
        <v>88</v>
      </c>
      <c r="F33" s="9">
        <v>72</v>
      </c>
      <c r="G33" s="12">
        <f t="shared" si="0"/>
        <v>72.8</v>
      </c>
      <c r="H33" s="9">
        <f t="shared" si="1"/>
        <v>30</v>
      </c>
      <c r="I33" s="9" t="s">
        <v>12</v>
      </c>
    </row>
    <row r="34" ht="14.25" spans="1:9">
      <c r="A34" s="26">
        <v>32</v>
      </c>
      <c r="B34" s="26">
        <v>25021146</v>
      </c>
      <c r="C34" s="27" t="s">
        <v>38</v>
      </c>
      <c r="D34" s="13" t="s">
        <v>11</v>
      </c>
      <c r="E34" s="11">
        <v>87</v>
      </c>
      <c r="F34" s="9">
        <v>73</v>
      </c>
      <c r="G34" s="12">
        <f t="shared" si="0"/>
        <v>72.7</v>
      </c>
      <c r="H34" s="9">
        <f t="shared" si="1"/>
        <v>32</v>
      </c>
      <c r="I34" s="9" t="s">
        <v>12</v>
      </c>
    </row>
    <row r="35" ht="14.25" spans="1:9">
      <c r="A35" s="26">
        <v>33</v>
      </c>
      <c r="B35" s="26">
        <v>25022143</v>
      </c>
      <c r="C35" s="27" t="s">
        <v>39</v>
      </c>
      <c r="D35" s="13" t="s">
        <v>11</v>
      </c>
      <c r="E35" s="11">
        <v>87.3</v>
      </c>
      <c r="F35" s="9">
        <v>72</v>
      </c>
      <c r="G35" s="12">
        <f t="shared" ref="G35:G66" si="2">0.4*F35+0.5*E35</f>
        <v>72.45</v>
      </c>
      <c r="H35" s="9">
        <f t="shared" si="1"/>
        <v>33</v>
      </c>
      <c r="I35" s="9" t="s">
        <v>12</v>
      </c>
    </row>
    <row r="36" ht="14.25" spans="1:9">
      <c r="A36" s="26">
        <v>34</v>
      </c>
      <c r="B36" s="26">
        <v>25021069</v>
      </c>
      <c r="C36" s="27" t="s">
        <v>40</v>
      </c>
      <c r="D36" s="13" t="s">
        <v>11</v>
      </c>
      <c r="E36" s="11">
        <v>87.3</v>
      </c>
      <c r="F36" s="9">
        <v>72</v>
      </c>
      <c r="G36" s="12">
        <f t="shared" si="2"/>
        <v>72.45</v>
      </c>
      <c r="H36" s="9">
        <f t="shared" ref="H36:H82" si="3">_xlfn.RANK.EQ(G36,$G$3:$G$82)</f>
        <v>33</v>
      </c>
      <c r="I36" s="9" t="s">
        <v>12</v>
      </c>
    </row>
    <row r="37" ht="14.25" spans="1:9">
      <c r="A37" s="26">
        <v>35</v>
      </c>
      <c r="B37" s="26">
        <v>25022144</v>
      </c>
      <c r="C37" s="27" t="s">
        <v>41</v>
      </c>
      <c r="D37" s="13" t="s">
        <v>11</v>
      </c>
      <c r="E37" s="11">
        <v>86.3</v>
      </c>
      <c r="F37" s="9">
        <v>73</v>
      </c>
      <c r="G37" s="12">
        <f t="shared" si="2"/>
        <v>72.35</v>
      </c>
      <c r="H37" s="9">
        <f t="shared" si="3"/>
        <v>35</v>
      </c>
      <c r="I37" s="9" t="s">
        <v>12</v>
      </c>
    </row>
    <row r="38" ht="14.25" spans="1:9">
      <c r="A38" s="26">
        <v>36</v>
      </c>
      <c r="B38" s="26">
        <v>25022125</v>
      </c>
      <c r="C38" s="27" t="s">
        <v>42</v>
      </c>
      <c r="D38" s="13" t="s">
        <v>11</v>
      </c>
      <c r="E38" s="11">
        <v>87</v>
      </c>
      <c r="F38" s="9">
        <v>72</v>
      </c>
      <c r="G38" s="12">
        <f t="shared" si="2"/>
        <v>72.3</v>
      </c>
      <c r="H38" s="9">
        <f t="shared" si="3"/>
        <v>36</v>
      </c>
      <c r="I38" s="9" t="s">
        <v>12</v>
      </c>
    </row>
    <row r="39" ht="14.25" spans="1:9">
      <c r="A39" s="26">
        <v>37</v>
      </c>
      <c r="B39" s="26">
        <v>25022092</v>
      </c>
      <c r="C39" s="27" t="s">
        <v>43</v>
      </c>
      <c r="D39" s="13" t="s">
        <v>11</v>
      </c>
      <c r="E39" s="11">
        <v>86</v>
      </c>
      <c r="F39" s="9">
        <v>73</v>
      </c>
      <c r="G39" s="12">
        <f t="shared" si="2"/>
        <v>72.2</v>
      </c>
      <c r="H39" s="9">
        <f t="shared" si="3"/>
        <v>37</v>
      </c>
      <c r="I39" s="9" t="s">
        <v>12</v>
      </c>
    </row>
    <row r="40" ht="14.25" spans="1:9">
      <c r="A40" s="26">
        <v>38</v>
      </c>
      <c r="B40" s="26">
        <v>25022138</v>
      </c>
      <c r="C40" s="27" t="s">
        <v>44</v>
      </c>
      <c r="D40" s="13" t="s">
        <v>11</v>
      </c>
      <c r="E40" s="11">
        <v>86.7</v>
      </c>
      <c r="F40" s="9">
        <v>72</v>
      </c>
      <c r="G40" s="12">
        <f t="shared" si="2"/>
        <v>72.15</v>
      </c>
      <c r="H40" s="9">
        <f t="shared" si="3"/>
        <v>38</v>
      </c>
      <c r="I40" s="9" t="s">
        <v>12</v>
      </c>
    </row>
    <row r="41" ht="14.25" spans="1:9">
      <c r="A41" s="26">
        <v>39</v>
      </c>
      <c r="B41" s="26">
        <v>25022152</v>
      </c>
      <c r="C41" s="27" t="s">
        <v>45</v>
      </c>
      <c r="D41" s="13" t="s">
        <v>11</v>
      </c>
      <c r="E41" s="11">
        <v>86.7</v>
      </c>
      <c r="F41" s="9">
        <v>72</v>
      </c>
      <c r="G41" s="12">
        <f t="shared" si="2"/>
        <v>72.15</v>
      </c>
      <c r="H41" s="9">
        <f t="shared" si="3"/>
        <v>38</v>
      </c>
      <c r="I41" s="9" t="s">
        <v>12</v>
      </c>
    </row>
    <row r="42" ht="14.25" spans="1:9">
      <c r="A42" s="26">
        <v>40</v>
      </c>
      <c r="B42" s="26">
        <v>25022104</v>
      </c>
      <c r="C42" s="27" t="s">
        <v>46</v>
      </c>
      <c r="D42" s="13" t="s">
        <v>11</v>
      </c>
      <c r="E42" s="11">
        <v>85.7</v>
      </c>
      <c r="F42" s="9">
        <v>73</v>
      </c>
      <c r="G42" s="12">
        <f t="shared" si="2"/>
        <v>72.05</v>
      </c>
      <c r="H42" s="9">
        <f t="shared" si="3"/>
        <v>40</v>
      </c>
      <c r="I42" s="9" t="s">
        <v>12</v>
      </c>
    </row>
    <row r="43" ht="14.25" spans="1:9">
      <c r="A43" s="26">
        <v>41</v>
      </c>
      <c r="B43" s="26">
        <v>25021018</v>
      </c>
      <c r="C43" s="27" t="s">
        <v>47</v>
      </c>
      <c r="D43" s="13" t="s">
        <v>11</v>
      </c>
      <c r="E43" s="11">
        <v>79</v>
      </c>
      <c r="F43" s="9">
        <v>81</v>
      </c>
      <c r="G43" s="12">
        <f t="shared" si="2"/>
        <v>71.9</v>
      </c>
      <c r="H43" s="9">
        <f t="shared" si="3"/>
        <v>41</v>
      </c>
      <c r="I43" s="9" t="s">
        <v>48</v>
      </c>
    </row>
    <row r="44" ht="14.25" spans="1:9">
      <c r="A44" s="26">
        <v>42</v>
      </c>
      <c r="B44" s="26">
        <v>25021045</v>
      </c>
      <c r="C44" s="27" t="s">
        <v>49</v>
      </c>
      <c r="D44" s="13" t="s">
        <v>11</v>
      </c>
      <c r="E44" s="11">
        <v>78.7</v>
      </c>
      <c r="F44" s="9">
        <v>81</v>
      </c>
      <c r="G44" s="12">
        <f t="shared" si="2"/>
        <v>71.75</v>
      </c>
      <c r="H44" s="9">
        <f t="shared" si="3"/>
        <v>42</v>
      </c>
      <c r="I44" s="9" t="s">
        <v>48</v>
      </c>
    </row>
    <row r="45" ht="14.25" spans="1:9">
      <c r="A45" s="26">
        <v>43</v>
      </c>
      <c r="B45" s="26">
        <v>25021076</v>
      </c>
      <c r="C45" s="27" t="s">
        <v>50</v>
      </c>
      <c r="D45" s="13" t="s">
        <v>11</v>
      </c>
      <c r="E45" s="11">
        <v>79</v>
      </c>
      <c r="F45" s="9">
        <v>80</v>
      </c>
      <c r="G45" s="12">
        <f t="shared" si="2"/>
        <v>71.5</v>
      </c>
      <c r="H45" s="9">
        <f t="shared" si="3"/>
        <v>43</v>
      </c>
      <c r="I45" s="9" t="s">
        <v>48</v>
      </c>
    </row>
    <row r="46" ht="14.25" spans="1:9">
      <c r="A46" s="26">
        <v>44</v>
      </c>
      <c r="B46" s="26">
        <v>25021002</v>
      </c>
      <c r="C46" s="27" t="s">
        <v>51</v>
      </c>
      <c r="D46" s="13" t="s">
        <v>11</v>
      </c>
      <c r="E46" s="11">
        <v>81.3333333333333</v>
      </c>
      <c r="F46" s="9">
        <v>73</v>
      </c>
      <c r="G46" s="12">
        <f t="shared" si="2"/>
        <v>69.8666666666666</v>
      </c>
      <c r="H46" s="9">
        <f t="shared" si="3"/>
        <v>44</v>
      </c>
      <c r="I46" s="9" t="s">
        <v>48</v>
      </c>
    </row>
    <row r="47" ht="14.25" spans="1:9">
      <c r="A47" s="26">
        <v>45</v>
      </c>
      <c r="B47" s="26">
        <v>25022126</v>
      </c>
      <c r="C47" s="27" t="s">
        <v>52</v>
      </c>
      <c r="D47" s="13" t="s">
        <v>11</v>
      </c>
      <c r="E47" s="11">
        <v>75.6666666666667</v>
      </c>
      <c r="F47" s="9">
        <v>79</v>
      </c>
      <c r="G47" s="12">
        <f t="shared" si="2"/>
        <v>69.4333333333334</v>
      </c>
      <c r="H47" s="9">
        <f t="shared" si="3"/>
        <v>45</v>
      </c>
      <c r="I47" s="9" t="s">
        <v>48</v>
      </c>
    </row>
    <row r="48" ht="14.25" spans="1:9">
      <c r="A48" s="26">
        <v>46</v>
      </c>
      <c r="B48" s="26">
        <v>25022180</v>
      </c>
      <c r="C48" s="27" t="s">
        <v>53</v>
      </c>
      <c r="D48" s="13" t="s">
        <v>11</v>
      </c>
      <c r="E48" s="11">
        <v>78</v>
      </c>
      <c r="F48" s="9">
        <v>75</v>
      </c>
      <c r="G48" s="12">
        <f t="shared" si="2"/>
        <v>69</v>
      </c>
      <c r="H48" s="9">
        <f t="shared" si="3"/>
        <v>46</v>
      </c>
      <c r="I48" s="9" t="s">
        <v>48</v>
      </c>
    </row>
    <row r="49" ht="14.25" spans="1:9">
      <c r="A49" s="26">
        <v>47</v>
      </c>
      <c r="B49" s="26">
        <v>25022086</v>
      </c>
      <c r="C49" s="27" t="s">
        <v>54</v>
      </c>
      <c r="D49" s="13" t="s">
        <v>11</v>
      </c>
      <c r="E49" s="11">
        <v>78</v>
      </c>
      <c r="F49" s="9">
        <v>73</v>
      </c>
      <c r="G49" s="12">
        <f t="shared" si="2"/>
        <v>68.2</v>
      </c>
      <c r="H49" s="9">
        <f t="shared" si="3"/>
        <v>47</v>
      </c>
      <c r="I49" s="9" t="s">
        <v>48</v>
      </c>
    </row>
    <row r="50" ht="14.25" spans="1:9">
      <c r="A50" s="26">
        <v>48</v>
      </c>
      <c r="B50" s="26">
        <v>25021025</v>
      </c>
      <c r="C50" s="27" t="s">
        <v>55</v>
      </c>
      <c r="D50" s="13" t="s">
        <v>11</v>
      </c>
      <c r="E50" s="11">
        <v>82.6666666666667</v>
      </c>
      <c r="F50" s="9">
        <v>67</v>
      </c>
      <c r="G50" s="12">
        <f t="shared" si="2"/>
        <v>68.1333333333334</v>
      </c>
      <c r="H50" s="9">
        <f t="shared" si="3"/>
        <v>48</v>
      </c>
      <c r="I50" s="9" t="s">
        <v>48</v>
      </c>
    </row>
    <row r="51" ht="14.25" spans="1:9">
      <c r="A51" s="26">
        <v>49</v>
      </c>
      <c r="B51" s="26">
        <v>25022165</v>
      </c>
      <c r="C51" s="27" t="s">
        <v>56</v>
      </c>
      <c r="D51" s="13" t="s">
        <v>11</v>
      </c>
      <c r="E51" s="11">
        <v>72.6666666666667</v>
      </c>
      <c r="F51" s="9">
        <v>79</v>
      </c>
      <c r="G51" s="12">
        <f t="shared" si="2"/>
        <v>67.9333333333334</v>
      </c>
      <c r="H51" s="9">
        <f t="shared" si="3"/>
        <v>49</v>
      </c>
      <c r="I51" s="9" t="s">
        <v>48</v>
      </c>
    </row>
    <row r="52" ht="14.25" spans="1:9">
      <c r="A52" s="26">
        <v>50</v>
      </c>
      <c r="B52" s="26">
        <v>25021060</v>
      </c>
      <c r="C52" s="27" t="s">
        <v>57</v>
      </c>
      <c r="D52" s="13" t="s">
        <v>11</v>
      </c>
      <c r="E52" s="11">
        <v>77.3333333333333</v>
      </c>
      <c r="F52" s="9">
        <v>73</v>
      </c>
      <c r="G52" s="12">
        <f t="shared" si="2"/>
        <v>67.8666666666666</v>
      </c>
      <c r="H52" s="9">
        <f t="shared" si="3"/>
        <v>50</v>
      </c>
      <c r="I52" s="9" t="s">
        <v>48</v>
      </c>
    </row>
    <row r="53" ht="14.25" spans="1:9">
      <c r="A53" s="26">
        <v>51</v>
      </c>
      <c r="B53" s="26">
        <v>25021030</v>
      </c>
      <c r="C53" s="27" t="s">
        <v>58</v>
      </c>
      <c r="D53" s="13" t="s">
        <v>11</v>
      </c>
      <c r="E53" s="11">
        <v>79.6666666666667</v>
      </c>
      <c r="F53" s="9">
        <v>69</v>
      </c>
      <c r="G53" s="12">
        <f t="shared" si="2"/>
        <v>67.4333333333334</v>
      </c>
      <c r="H53" s="9">
        <f t="shared" si="3"/>
        <v>51</v>
      </c>
      <c r="I53" s="9" t="s">
        <v>48</v>
      </c>
    </row>
    <row r="54" ht="14.25" spans="1:9">
      <c r="A54" s="26">
        <v>52</v>
      </c>
      <c r="B54" s="26">
        <v>25022177</v>
      </c>
      <c r="C54" s="27" t="s">
        <v>59</v>
      </c>
      <c r="D54" s="13" t="s">
        <v>11</v>
      </c>
      <c r="E54" s="11">
        <v>81.3333333333333</v>
      </c>
      <c r="F54" s="9">
        <v>66</v>
      </c>
      <c r="G54" s="12">
        <f t="shared" si="2"/>
        <v>67.0666666666666</v>
      </c>
      <c r="H54" s="9">
        <f t="shared" si="3"/>
        <v>52</v>
      </c>
      <c r="I54" s="9" t="s">
        <v>48</v>
      </c>
    </row>
    <row r="55" ht="14.25" spans="1:9">
      <c r="A55" s="26">
        <v>53</v>
      </c>
      <c r="B55" s="26">
        <v>25022121</v>
      </c>
      <c r="C55" s="27" t="s">
        <v>60</v>
      </c>
      <c r="D55" s="13" t="s">
        <v>11</v>
      </c>
      <c r="E55" s="11">
        <v>80</v>
      </c>
      <c r="F55" s="9">
        <v>67</v>
      </c>
      <c r="G55" s="12">
        <f t="shared" si="2"/>
        <v>66.8</v>
      </c>
      <c r="H55" s="9">
        <f t="shared" si="3"/>
        <v>53</v>
      </c>
      <c r="I55" s="9" t="s">
        <v>48</v>
      </c>
    </row>
    <row r="56" ht="14.25" spans="1:9">
      <c r="A56" s="26">
        <v>54</v>
      </c>
      <c r="B56" s="26">
        <v>25021080</v>
      </c>
      <c r="C56" s="27" t="s">
        <v>61</v>
      </c>
      <c r="D56" s="13" t="s">
        <v>11</v>
      </c>
      <c r="E56" s="11">
        <v>74.3</v>
      </c>
      <c r="F56" s="9">
        <v>74</v>
      </c>
      <c r="G56" s="12">
        <f t="shared" si="2"/>
        <v>66.75</v>
      </c>
      <c r="H56" s="9">
        <f t="shared" si="3"/>
        <v>54</v>
      </c>
      <c r="I56" s="9" t="s">
        <v>48</v>
      </c>
    </row>
    <row r="57" ht="14.25" spans="1:9">
      <c r="A57" s="26">
        <v>55</v>
      </c>
      <c r="B57" s="26">
        <v>25022179</v>
      </c>
      <c r="C57" s="27" t="s">
        <v>62</v>
      </c>
      <c r="D57" s="13" t="s">
        <v>11</v>
      </c>
      <c r="E57" s="11">
        <v>76.3333333333333</v>
      </c>
      <c r="F57" s="9">
        <v>71</v>
      </c>
      <c r="G57" s="12">
        <f t="shared" si="2"/>
        <v>66.5666666666666</v>
      </c>
      <c r="H57" s="9">
        <f t="shared" si="3"/>
        <v>55</v>
      </c>
      <c r="I57" s="9" t="s">
        <v>48</v>
      </c>
    </row>
    <row r="58" ht="14.25" spans="1:9">
      <c r="A58" s="26">
        <v>56</v>
      </c>
      <c r="B58" s="26">
        <v>25021053</v>
      </c>
      <c r="C58" s="27" t="s">
        <v>63</v>
      </c>
      <c r="D58" s="13" t="s">
        <v>11</v>
      </c>
      <c r="E58" s="11">
        <v>74.3333333333333</v>
      </c>
      <c r="F58" s="9">
        <v>73</v>
      </c>
      <c r="G58" s="12">
        <f t="shared" si="2"/>
        <v>66.3666666666666</v>
      </c>
      <c r="H58" s="9">
        <f t="shared" si="3"/>
        <v>56</v>
      </c>
      <c r="I58" s="9" t="s">
        <v>48</v>
      </c>
    </row>
    <row r="59" ht="14.25" spans="1:9">
      <c r="A59" s="26">
        <v>57</v>
      </c>
      <c r="B59" s="26">
        <v>25021001</v>
      </c>
      <c r="C59" s="27" t="s">
        <v>64</v>
      </c>
      <c r="D59" s="13" t="s">
        <v>11</v>
      </c>
      <c r="E59" s="11">
        <v>74.3</v>
      </c>
      <c r="F59" s="9">
        <v>73</v>
      </c>
      <c r="G59" s="12">
        <f t="shared" si="2"/>
        <v>66.35</v>
      </c>
      <c r="H59" s="9">
        <f t="shared" si="3"/>
        <v>57</v>
      </c>
      <c r="I59" s="9" t="s">
        <v>48</v>
      </c>
    </row>
    <row r="60" ht="14.25" spans="1:9">
      <c r="A60" s="26">
        <v>58</v>
      </c>
      <c r="B60" s="26">
        <v>25021046</v>
      </c>
      <c r="C60" s="27" t="s">
        <v>65</v>
      </c>
      <c r="D60" s="13" t="s">
        <v>11</v>
      </c>
      <c r="E60" s="11">
        <v>76.6666666666667</v>
      </c>
      <c r="F60" s="9">
        <v>70</v>
      </c>
      <c r="G60" s="12">
        <f t="shared" si="2"/>
        <v>66.3333333333333</v>
      </c>
      <c r="H60" s="9">
        <f t="shared" si="3"/>
        <v>58</v>
      </c>
      <c r="I60" s="9" t="s">
        <v>48</v>
      </c>
    </row>
    <row r="61" ht="14.25" spans="1:9">
      <c r="A61" s="26">
        <v>59</v>
      </c>
      <c r="B61" s="26">
        <v>25021012</v>
      </c>
      <c r="C61" s="27" t="s">
        <v>66</v>
      </c>
      <c r="D61" s="13" t="s">
        <v>11</v>
      </c>
      <c r="E61" s="11">
        <v>75</v>
      </c>
      <c r="F61" s="9">
        <v>72</v>
      </c>
      <c r="G61" s="12">
        <f t="shared" si="2"/>
        <v>66.3</v>
      </c>
      <c r="H61" s="9">
        <f t="shared" si="3"/>
        <v>59</v>
      </c>
      <c r="I61" s="9" t="s">
        <v>48</v>
      </c>
    </row>
    <row r="62" ht="14.25" spans="1:9">
      <c r="A62" s="26">
        <v>60</v>
      </c>
      <c r="B62" s="26">
        <v>25021014</v>
      </c>
      <c r="C62" s="27" t="s">
        <v>67</v>
      </c>
      <c r="D62" s="13" t="s">
        <v>11</v>
      </c>
      <c r="E62" s="11">
        <v>76.6666666666667</v>
      </c>
      <c r="F62" s="9">
        <v>69</v>
      </c>
      <c r="G62" s="12">
        <f t="shared" si="2"/>
        <v>65.9333333333334</v>
      </c>
      <c r="H62" s="9">
        <f t="shared" si="3"/>
        <v>60</v>
      </c>
      <c r="I62" s="9" t="s">
        <v>48</v>
      </c>
    </row>
    <row r="63" ht="14.25" spans="1:9">
      <c r="A63" s="26">
        <v>61</v>
      </c>
      <c r="B63" s="26">
        <v>25021077</v>
      </c>
      <c r="C63" s="27" t="s">
        <v>68</v>
      </c>
      <c r="D63" s="13" t="s">
        <v>11</v>
      </c>
      <c r="E63" s="11">
        <v>74</v>
      </c>
      <c r="F63" s="9">
        <v>72</v>
      </c>
      <c r="G63" s="12">
        <f t="shared" si="2"/>
        <v>65.8</v>
      </c>
      <c r="H63" s="9">
        <f t="shared" si="3"/>
        <v>61</v>
      </c>
      <c r="I63" s="9" t="s">
        <v>48</v>
      </c>
    </row>
    <row r="64" ht="14.25" spans="1:9">
      <c r="A64" s="26">
        <v>62</v>
      </c>
      <c r="B64" s="26">
        <v>25021029</v>
      </c>
      <c r="C64" s="27" t="s">
        <v>69</v>
      </c>
      <c r="D64" s="13" t="s">
        <v>11</v>
      </c>
      <c r="E64" s="11">
        <v>69.3333333333333</v>
      </c>
      <c r="F64" s="9">
        <v>77</v>
      </c>
      <c r="G64" s="12">
        <f t="shared" si="2"/>
        <v>65.4666666666667</v>
      </c>
      <c r="H64" s="9">
        <f t="shared" si="3"/>
        <v>62</v>
      </c>
      <c r="I64" s="9" t="s">
        <v>48</v>
      </c>
    </row>
    <row r="65" ht="14.25" spans="1:9">
      <c r="A65" s="26">
        <v>63</v>
      </c>
      <c r="B65" s="26">
        <v>25022118</v>
      </c>
      <c r="C65" s="27" t="s">
        <v>22</v>
      </c>
      <c r="D65" s="13" t="s">
        <v>11</v>
      </c>
      <c r="E65" s="11">
        <v>71.7</v>
      </c>
      <c r="F65" s="9">
        <v>74</v>
      </c>
      <c r="G65" s="12">
        <f t="shared" si="2"/>
        <v>65.45</v>
      </c>
      <c r="H65" s="9">
        <f t="shared" si="3"/>
        <v>63</v>
      </c>
      <c r="I65" s="9" t="s">
        <v>48</v>
      </c>
    </row>
    <row r="66" ht="14.25" spans="1:9">
      <c r="A66" s="26">
        <v>64</v>
      </c>
      <c r="B66" s="26">
        <v>25021013</v>
      </c>
      <c r="C66" s="27" t="s">
        <v>70</v>
      </c>
      <c r="D66" s="13" t="s">
        <v>11</v>
      </c>
      <c r="E66" s="11">
        <v>74.6666666666667</v>
      </c>
      <c r="F66" s="9">
        <v>70</v>
      </c>
      <c r="G66" s="12">
        <f t="shared" si="2"/>
        <v>65.3333333333333</v>
      </c>
      <c r="H66" s="9">
        <f t="shared" si="3"/>
        <v>64</v>
      </c>
      <c r="I66" s="9" t="s">
        <v>48</v>
      </c>
    </row>
    <row r="67" ht="14.25" spans="1:9">
      <c r="A67" s="26">
        <v>65</v>
      </c>
      <c r="B67" s="26">
        <v>25022110</v>
      </c>
      <c r="C67" s="27" t="s">
        <v>71</v>
      </c>
      <c r="D67" s="13" t="s">
        <v>11</v>
      </c>
      <c r="E67" s="11">
        <v>73.6666666666667</v>
      </c>
      <c r="F67" s="9">
        <v>71</v>
      </c>
      <c r="G67" s="12">
        <f t="shared" ref="G67:G82" si="4">0.4*F67+0.5*E67</f>
        <v>65.2333333333333</v>
      </c>
      <c r="H67" s="9">
        <f t="shared" si="3"/>
        <v>65</v>
      </c>
      <c r="I67" s="9" t="s">
        <v>48</v>
      </c>
    </row>
    <row r="68" ht="14.25" spans="1:9">
      <c r="A68" s="26">
        <v>66</v>
      </c>
      <c r="B68" s="26">
        <v>25021003</v>
      </c>
      <c r="C68" s="27" t="s">
        <v>72</v>
      </c>
      <c r="D68" s="13" t="s">
        <v>11</v>
      </c>
      <c r="E68" s="11">
        <v>74.6666666666667</v>
      </c>
      <c r="F68" s="9">
        <v>69</v>
      </c>
      <c r="G68" s="12">
        <f t="shared" si="4"/>
        <v>64.9333333333334</v>
      </c>
      <c r="H68" s="9">
        <f t="shared" si="3"/>
        <v>66</v>
      </c>
      <c r="I68" s="9" t="s">
        <v>48</v>
      </c>
    </row>
    <row r="69" ht="14.25" spans="1:9">
      <c r="A69" s="26">
        <v>67</v>
      </c>
      <c r="B69" s="26">
        <v>25022097</v>
      </c>
      <c r="C69" s="27" t="s">
        <v>73</v>
      </c>
      <c r="D69" s="13" t="s">
        <v>11</v>
      </c>
      <c r="E69" s="11">
        <v>74.6666666666667</v>
      </c>
      <c r="F69" s="9">
        <v>68</v>
      </c>
      <c r="G69" s="12">
        <f t="shared" si="4"/>
        <v>64.5333333333334</v>
      </c>
      <c r="H69" s="9">
        <f t="shared" si="3"/>
        <v>67</v>
      </c>
      <c r="I69" s="9" t="s">
        <v>48</v>
      </c>
    </row>
    <row r="70" ht="14.25" spans="1:9">
      <c r="A70" s="26">
        <v>68</v>
      </c>
      <c r="B70" s="26">
        <v>25022087</v>
      </c>
      <c r="C70" s="27" t="s">
        <v>74</v>
      </c>
      <c r="D70" s="13" t="s">
        <v>11</v>
      </c>
      <c r="E70" s="11">
        <v>74.6666666666667</v>
      </c>
      <c r="F70" s="9">
        <v>67</v>
      </c>
      <c r="G70" s="12">
        <f t="shared" si="4"/>
        <v>64.1333333333334</v>
      </c>
      <c r="H70" s="9">
        <f t="shared" si="3"/>
        <v>68</v>
      </c>
      <c r="I70" s="9" t="s">
        <v>48</v>
      </c>
    </row>
    <row r="71" ht="14.25" spans="1:9">
      <c r="A71" s="26">
        <v>69</v>
      </c>
      <c r="B71" s="26">
        <v>25021039</v>
      </c>
      <c r="C71" s="27" t="s">
        <v>75</v>
      </c>
      <c r="D71" s="13" t="s">
        <v>11</v>
      </c>
      <c r="E71" s="11">
        <v>71.6666666666667</v>
      </c>
      <c r="F71" s="9">
        <v>70</v>
      </c>
      <c r="G71" s="12">
        <f t="shared" si="4"/>
        <v>63.8333333333333</v>
      </c>
      <c r="H71" s="9">
        <f t="shared" si="3"/>
        <v>69</v>
      </c>
      <c r="I71" s="9" t="s">
        <v>48</v>
      </c>
    </row>
    <row r="72" ht="14.25" spans="1:9">
      <c r="A72" s="26">
        <v>70</v>
      </c>
      <c r="B72" s="26">
        <v>25021017</v>
      </c>
      <c r="C72" s="27" t="s">
        <v>76</v>
      </c>
      <c r="D72" s="13" t="s">
        <v>11</v>
      </c>
      <c r="E72" s="11">
        <v>70.3333333333333</v>
      </c>
      <c r="F72" s="9">
        <v>71</v>
      </c>
      <c r="G72" s="12">
        <f t="shared" si="4"/>
        <v>63.5666666666666</v>
      </c>
      <c r="H72" s="9">
        <f t="shared" si="3"/>
        <v>70</v>
      </c>
      <c r="I72" s="9" t="s">
        <v>48</v>
      </c>
    </row>
    <row r="73" ht="14.25" spans="1:9">
      <c r="A73" s="26">
        <v>71</v>
      </c>
      <c r="B73" s="26">
        <v>25022174</v>
      </c>
      <c r="C73" s="27" t="s">
        <v>77</v>
      </c>
      <c r="D73" s="13" t="s">
        <v>11</v>
      </c>
      <c r="E73" s="11">
        <v>73.3333333333333</v>
      </c>
      <c r="F73" s="9">
        <v>67</v>
      </c>
      <c r="G73" s="12">
        <f t="shared" si="4"/>
        <v>63.4666666666667</v>
      </c>
      <c r="H73" s="9">
        <f t="shared" si="3"/>
        <v>71</v>
      </c>
      <c r="I73" s="9" t="s">
        <v>48</v>
      </c>
    </row>
    <row r="74" ht="14.25" spans="1:9">
      <c r="A74" s="26">
        <v>72</v>
      </c>
      <c r="B74" s="26">
        <v>25022167</v>
      </c>
      <c r="C74" s="27" t="s">
        <v>78</v>
      </c>
      <c r="D74" s="13" t="s">
        <v>11</v>
      </c>
      <c r="E74" s="11">
        <v>73.6666666666667</v>
      </c>
      <c r="F74" s="9">
        <v>66</v>
      </c>
      <c r="G74" s="12">
        <f t="shared" si="4"/>
        <v>63.2333333333333</v>
      </c>
      <c r="H74" s="9">
        <f t="shared" si="3"/>
        <v>72</v>
      </c>
      <c r="I74" s="9" t="s">
        <v>48</v>
      </c>
    </row>
    <row r="75" ht="14.25" spans="1:9">
      <c r="A75" s="26">
        <v>73</v>
      </c>
      <c r="B75" s="26">
        <v>25022175</v>
      </c>
      <c r="C75" s="27" t="s">
        <v>79</v>
      </c>
      <c r="D75" s="13" t="s">
        <v>11</v>
      </c>
      <c r="E75" s="11">
        <v>70.3333333333333</v>
      </c>
      <c r="F75" s="9">
        <v>69</v>
      </c>
      <c r="G75" s="12">
        <f t="shared" si="4"/>
        <v>62.7666666666667</v>
      </c>
      <c r="H75" s="9">
        <f t="shared" si="3"/>
        <v>73</v>
      </c>
      <c r="I75" s="9" t="s">
        <v>48</v>
      </c>
    </row>
    <row r="76" ht="14.25" spans="1:9">
      <c r="A76" s="26">
        <v>74</v>
      </c>
      <c r="B76" s="26">
        <v>25021048</v>
      </c>
      <c r="C76" s="27" t="s">
        <v>80</v>
      </c>
      <c r="D76" s="13" t="s">
        <v>11</v>
      </c>
      <c r="E76" s="11">
        <v>68.6666666666667</v>
      </c>
      <c r="F76" s="9">
        <v>71</v>
      </c>
      <c r="G76" s="12">
        <f t="shared" si="4"/>
        <v>62.7333333333333</v>
      </c>
      <c r="H76" s="9">
        <f t="shared" si="3"/>
        <v>74</v>
      </c>
      <c r="I76" s="9" t="s">
        <v>48</v>
      </c>
    </row>
    <row r="77" ht="14.25" spans="1:9">
      <c r="A77" s="26">
        <v>75</v>
      </c>
      <c r="B77" s="26">
        <v>25021074</v>
      </c>
      <c r="C77" s="27" t="s">
        <v>81</v>
      </c>
      <c r="D77" s="13" t="s">
        <v>11</v>
      </c>
      <c r="E77" s="11">
        <v>66.3333333333333</v>
      </c>
      <c r="F77" s="9">
        <v>72</v>
      </c>
      <c r="G77" s="12">
        <f t="shared" si="4"/>
        <v>61.9666666666667</v>
      </c>
      <c r="H77" s="9">
        <f t="shared" si="3"/>
        <v>75</v>
      </c>
      <c r="I77" s="9" t="s">
        <v>48</v>
      </c>
    </row>
    <row r="78" ht="14.25" spans="1:9">
      <c r="A78" s="26">
        <v>76</v>
      </c>
      <c r="B78" s="26">
        <v>25021051</v>
      </c>
      <c r="C78" s="27" t="s">
        <v>82</v>
      </c>
      <c r="D78" s="13" t="s">
        <v>11</v>
      </c>
      <c r="E78" s="11">
        <v>71</v>
      </c>
      <c r="F78" s="9">
        <v>66</v>
      </c>
      <c r="G78" s="12">
        <f t="shared" si="4"/>
        <v>61.9</v>
      </c>
      <c r="H78" s="9">
        <f t="shared" si="3"/>
        <v>76</v>
      </c>
      <c r="I78" s="9" t="s">
        <v>48</v>
      </c>
    </row>
    <row r="79" ht="14.25" spans="1:9">
      <c r="A79" s="26">
        <v>77</v>
      </c>
      <c r="B79" s="26">
        <v>25021059</v>
      </c>
      <c r="C79" s="27" t="s">
        <v>83</v>
      </c>
      <c r="D79" s="13" t="s">
        <v>11</v>
      </c>
      <c r="E79" s="11">
        <v>66.6666666666667</v>
      </c>
      <c r="F79" s="9">
        <v>71</v>
      </c>
      <c r="G79" s="12">
        <f t="shared" si="4"/>
        <v>61.7333333333333</v>
      </c>
      <c r="H79" s="9">
        <f t="shared" si="3"/>
        <v>77</v>
      </c>
      <c r="I79" s="9" t="s">
        <v>48</v>
      </c>
    </row>
    <row r="80" ht="14.25" spans="1:9">
      <c r="A80" s="26">
        <v>78</v>
      </c>
      <c r="B80" s="26">
        <v>25021050</v>
      </c>
      <c r="C80" s="27" t="s">
        <v>84</v>
      </c>
      <c r="D80" s="13" t="s">
        <v>11</v>
      </c>
      <c r="E80" s="11">
        <v>69</v>
      </c>
      <c r="F80" s="9">
        <v>68</v>
      </c>
      <c r="G80" s="12">
        <f t="shared" si="4"/>
        <v>61.7</v>
      </c>
      <c r="H80" s="9">
        <f t="shared" si="3"/>
        <v>78</v>
      </c>
      <c r="I80" s="9" t="s">
        <v>48</v>
      </c>
    </row>
    <row r="81" ht="14.25" spans="1:9">
      <c r="A81" s="26">
        <v>79</v>
      </c>
      <c r="B81" s="26">
        <v>25021033</v>
      </c>
      <c r="C81" s="27" t="s">
        <v>85</v>
      </c>
      <c r="D81" s="13" t="s">
        <v>11</v>
      </c>
      <c r="E81" s="11">
        <v>65.6666666666667</v>
      </c>
      <c r="F81" s="9">
        <v>72</v>
      </c>
      <c r="G81" s="12">
        <f t="shared" si="4"/>
        <v>61.6333333333334</v>
      </c>
      <c r="H81" s="9">
        <f t="shared" si="3"/>
        <v>79</v>
      </c>
      <c r="I81" s="9" t="s">
        <v>48</v>
      </c>
    </row>
    <row r="82" ht="14.25" spans="1:9">
      <c r="A82" s="26">
        <v>80</v>
      </c>
      <c r="B82" s="26">
        <v>25021057</v>
      </c>
      <c r="C82" s="27" t="s">
        <v>86</v>
      </c>
      <c r="D82" s="13" t="s">
        <v>11</v>
      </c>
      <c r="E82" s="11">
        <v>67</v>
      </c>
      <c r="F82" s="9">
        <v>68</v>
      </c>
      <c r="G82" s="12">
        <f t="shared" si="4"/>
        <v>60.7</v>
      </c>
      <c r="H82" s="9">
        <f t="shared" si="3"/>
        <v>80</v>
      </c>
      <c r="I82" s="9" t="s">
        <v>48</v>
      </c>
    </row>
    <row r="83" s="1" customFormat="1" spans="1:9">
      <c r="A83" s="14" t="s">
        <v>87</v>
      </c>
      <c r="B83" s="15"/>
      <c r="C83" s="16" t="s">
        <v>88</v>
      </c>
      <c r="D83" s="17"/>
      <c r="E83" s="17"/>
      <c r="F83" s="17"/>
      <c r="G83" s="17"/>
      <c r="H83" s="17"/>
      <c r="I83" s="23"/>
    </row>
    <row r="84" s="1" customFormat="1" ht="33" customHeight="1" spans="1:9">
      <c r="A84" s="18"/>
      <c r="B84" s="19"/>
      <c r="C84" s="20"/>
      <c r="D84" s="21"/>
      <c r="E84" s="21"/>
      <c r="F84" s="21"/>
      <c r="G84" s="21"/>
      <c r="H84" s="21"/>
      <c r="I84" s="24"/>
    </row>
  </sheetData>
  <sortState ref="C2:H82">
    <sortCondition ref="G2:G82" descending="1"/>
  </sortState>
  <mergeCells count="3">
    <mergeCell ref="A1:I1"/>
    <mergeCell ref="A83:B84"/>
    <mergeCell ref="C83:I8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zoomScale="120" zoomScaleNormal="120" workbookViewId="0">
      <selection activeCell="A1" sqref="A1:I1"/>
    </sheetView>
  </sheetViews>
  <sheetFormatPr defaultColWidth="9.23333333333333" defaultRowHeight="13.5"/>
  <cols>
    <col min="1" max="1" width="9.23333333333333" style="1"/>
    <col min="2" max="2" width="11.15" style="1" customWidth="1"/>
    <col min="3" max="3" width="9.23333333333333" style="1"/>
    <col min="4" max="4" width="15.15" style="1" customWidth="1"/>
    <col min="5" max="5" width="12.6916666666667" style="2" customWidth="1"/>
    <col min="6" max="6" width="12.6916666666667" style="1" customWidth="1"/>
    <col min="7" max="7" width="12.6916666666667" style="3" customWidth="1"/>
    <col min="8" max="8" width="12.6916666666667" style="1" customWidth="1"/>
    <col min="9" max="9" width="12.7666666666667" style="1" customWidth="1"/>
    <col min="10" max="16384" width="9.23333333333333" style="1"/>
  </cols>
  <sheetData>
    <row r="1" ht="45" customHeight="1" spans="1:9">
      <c r="A1" s="4" t="s">
        <v>0</v>
      </c>
      <c r="B1" s="5"/>
      <c r="C1" s="5"/>
      <c r="D1" s="5"/>
      <c r="E1" s="5"/>
      <c r="F1" s="5"/>
      <c r="G1" s="5"/>
      <c r="H1" s="5"/>
      <c r="I1" s="22"/>
    </row>
    <row r="2" ht="18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6" t="s">
        <v>8</v>
      </c>
      <c r="I2" s="6" t="s">
        <v>9</v>
      </c>
    </row>
    <row r="3" ht="16.5" spans="1:9">
      <c r="A3" s="9">
        <v>1</v>
      </c>
      <c r="B3" s="9">
        <v>25011011</v>
      </c>
      <c r="C3" s="10" t="s">
        <v>89</v>
      </c>
      <c r="D3" s="9" t="s">
        <v>90</v>
      </c>
      <c r="E3" s="11">
        <v>90</v>
      </c>
      <c r="F3" s="9">
        <v>77</v>
      </c>
      <c r="G3" s="12">
        <f t="shared" ref="G3:G21" si="0">0.4*F3+0.5*E3</f>
        <v>75.8</v>
      </c>
      <c r="H3" s="9">
        <f>_xlfn.RANK.EQ(G3,$G$3:$G$44)</f>
        <v>1</v>
      </c>
      <c r="I3" s="9" t="s">
        <v>12</v>
      </c>
    </row>
    <row r="4" ht="16.5" spans="1:9">
      <c r="A4" s="9">
        <v>2</v>
      </c>
      <c r="B4" s="9">
        <v>25012113</v>
      </c>
      <c r="C4" s="10" t="s">
        <v>91</v>
      </c>
      <c r="D4" s="9" t="s">
        <v>90</v>
      </c>
      <c r="E4" s="11">
        <v>93.7</v>
      </c>
      <c r="F4" s="9">
        <v>72</v>
      </c>
      <c r="G4" s="12">
        <f t="shared" si="0"/>
        <v>75.65</v>
      </c>
      <c r="H4" s="9">
        <f t="shared" ref="H4:H44" si="1">_xlfn.RANK.EQ(G4,$G$3:$G$44)</f>
        <v>2</v>
      </c>
      <c r="I4" s="9" t="s">
        <v>12</v>
      </c>
    </row>
    <row r="5" ht="16.5" spans="1:9">
      <c r="A5" s="9">
        <v>3</v>
      </c>
      <c r="B5" s="9">
        <v>25011062</v>
      </c>
      <c r="C5" s="10" t="s">
        <v>92</v>
      </c>
      <c r="D5" s="9" t="s">
        <v>90</v>
      </c>
      <c r="E5" s="11">
        <v>91.3</v>
      </c>
      <c r="F5" s="9">
        <v>73</v>
      </c>
      <c r="G5" s="12">
        <f t="shared" si="0"/>
        <v>74.85</v>
      </c>
      <c r="H5" s="9">
        <f t="shared" si="1"/>
        <v>3</v>
      </c>
      <c r="I5" s="9" t="s">
        <v>12</v>
      </c>
    </row>
    <row r="6" ht="16.5" spans="1:9">
      <c r="A6" s="9">
        <v>4</v>
      </c>
      <c r="B6" s="9">
        <v>25011073</v>
      </c>
      <c r="C6" s="10" t="s">
        <v>93</v>
      </c>
      <c r="D6" s="9" t="s">
        <v>90</v>
      </c>
      <c r="E6" s="11">
        <v>88.7</v>
      </c>
      <c r="F6" s="9">
        <v>76</v>
      </c>
      <c r="G6" s="12">
        <f t="shared" si="0"/>
        <v>74.75</v>
      </c>
      <c r="H6" s="9">
        <f t="shared" si="1"/>
        <v>4</v>
      </c>
      <c r="I6" s="9" t="s">
        <v>12</v>
      </c>
    </row>
    <row r="7" ht="16.5" spans="1:9">
      <c r="A7" s="9">
        <v>5</v>
      </c>
      <c r="B7" s="9">
        <v>25011010</v>
      </c>
      <c r="C7" s="10" t="s">
        <v>52</v>
      </c>
      <c r="D7" s="9" t="s">
        <v>90</v>
      </c>
      <c r="E7" s="11">
        <v>90.7</v>
      </c>
      <c r="F7" s="9">
        <v>73</v>
      </c>
      <c r="G7" s="12">
        <f t="shared" si="0"/>
        <v>74.55</v>
      </c>
      <c r="H7" s="9">
        <f t="shared" si="1"/>
        <v>5</v>
      </c>
      <c r="I7" s="9" t="s">
        <v>12</v>
      </c>
    </row>
    <row r="8" ht="16.5" spans="1:9">
      <c r="A8" s="9">
        <v>6</v>
      </c>
      <c r="B8" s="9">
        <v>25012145</v>
      </c>
      <c r="C8" s="10" t="s">
        <v>94</v>
      </c>
      <c r="D8" s="9" t="s">
        <v>90</v>
      </c>
      <c r="E8" s="11">
        <v>90.3</v>
      </c>
      <c r="F8" s="9">
        <v>72</v>
      </c>
      <c r="G8" s="12">
        <f t="shared" si="0"/>
        <v>73.95</v>
      </c>
      <c r="H8" s="9">
        <f t="shared" si="1"/>
        <v>6</v>
      </c>
      <c r="I8" s="9" t="s">
        <v>12</v>
      </c>
    </row>
    <row r="9" ht="16.5" spans="1:9">
      <c r="A9" s="9">
        <v>7</v>
      </c>
      <c r="B9" s="9">
        <v>25011035</v>
      </c>
      <c r="C9" s="10" t="s">
        <v>95</v>
      </c>
      <c r="D9" s="9" t="s">
        <v>90</v>
      </c>
      <c r="E9" s="11">
        <v>90</v>
      </c>
      <c r="F9" s="9">
        <v>72</v>
      </c>
      <c r="G9" s="12">
        <f t="shared" si="0"/>
        <v>73.8</v>
      </c>
      <c r="H9" s="9">
        <f t="shared" si="1"/>
        <v>7</v>
      </c>
      <c r="I9" s="9" t="s">
        <v>12</v>
      </c>
    </row>
    <row r="10" ht="16.5" spans="1:9">
      <c r="A10" s="9">
        <v>8</v>
      </c>
      <c r="B10" s="9">
        <v>25012178</v>
      </c>
      <c r="C10" s="10" t="s">
        <v>96</v>
      </c>
      <c r="D10" s="9" t="s">
        <v>90</v>
      </c>
      <c r="E10" s="11">
        <v>86.7</v>
      </c>
      <c r="F10" s="9">
        <v>75</v>
      </c>
      <c r="G10" s="12">
        <f t="shared" si="0"/>
        <v>73.35</v>
      </c>
      <c r="H10" s="9">
        <f t="shared" si="1"/>
        <v>8</v>
      </c>
      <c r="I10" s="9" t="s">
        <v>12</v>
      </c>
    </row>
    <row r="11" ht="16.5" spans="1:9">
      <c r="A11" s="9">
        <v>9</v>
      </c>
      <c r="B11" s="9">
        <v>25021070</v>
      </c>
      <c r="C11" s="10" t="s">
        <v>97</v>
      </c>
      <c r="D11" s="13" t="s">
        <v>90</v>
      </c>
      <c r="E11" s="11">
        <v>87.3333333333333</v>
      </c>
      <c r="F11" s="9">
        <v>74</v>
      </c>
      <c r="G11" s="12">
        <f t="shared" si="0"/>
        <v>73.2666666666667</v>
      </c>
      <c r="H11" s="9">
        <f t="shared" si="1"/>
        <v>9</v>
      </c>
      <c r="I11" s="9" t="s">
        <v>12</v>
      </c>
    </row>
    <row r="12" ht="16.5" spans="1:9">
      <c r="A12" s="9">
        <v>10</v>
      </c>
      <c r="B12" s="9">
        <v>25012158</v>
      </c>
      <c r="C12" s="10" t="s">
        <v>98</v>
      </c>
      <c r="D12" s="9" t="s">
        <v>90</v>
      </c>
      <c r="E12" s="11">
        <v>88</v>
      </c>
      <c r="F12" s="9">
        <v>73</v>
      </c>
      <c r="G12" s="12">
        <f t="shared" si="0"/>
        <v>73.2</v>
      </c>
      <c r="H12" s="9">
        <f t="shared" si="1"/>
        <v>10</v>
      </c>
      <c r="I12" s="9" t="s">
        <v>12</v>
      </c>
    </row>
    <row r="13" ht="16.5" spans="1:9">
      <c r="A13" s="9">
        <v>11</v>
      </c>
      <c r="B13" s="9">
        <v>25011007</v>
      </c>
      <c r="C13" s="10" t="s">
        <v>99</v>
      </c>
      <c r="D13" s="9" t="s">
        <v>90</v>
      </c>
      <c r="E13" s="11">
        <v>84.7</v>
      </c>
      <c r="F13" s="9">
        <v>77</v>
      </c>
      <c r="G13" s="12">
        <f t="shared" si="0"/>
        <v>73.15</v>
      </c>
      <c r="H13" s="9">
        <f t="shared" si="1"/>
        <v>11</v>
      </c>
      <c r="I13" s="9" t="s">
        <v>12</v>
      </c>
    </row>
    <row r="14" ht="16.5" spans="1:9">
      <c r="A14" s="9">
        <v>12</v>
      </c>
      <c r="B14" s="9">
        <v>25012176</v>
      </c>
      <c r="C14" s="10" t="s">
        <v>100</v>
      </c>
      <c r="D14" s="9" t="s">
        <v>90</v>
      </c>
      <c r="E14" s="11">
        <v>86</v>
      </c>
      <c r="F14" s="9">
        <v>75</v>
      </c>
      <c r="G14" s="12">
        <f t="shared" si="0"/>
        <v>73</v>
      </c>
      <c r="H14" s="9">
        <f t="shared" si="1"/>
        <v>12</v>
      </c>
      <c r="I14" s="9" t="s">
        <v>12</v>
      </c>
    </row>
    <row r="15" ht="16.5" spans="1:9">
      <c r="A15" s="9">
        <v>13</v>
      </c>
      <c r="B15" s="9">
        <v>25011005</v>
      </c>
      <c r="C15" s="10" t="s">
        <v>101</v>
      </c>
      <c r="D15" s="9" t="s">
        <v>90</v>
      </c>
      <c r="E15" s="11">
        <v>86.3</v>
      </c>
      <c r="F15" s="9">
        <v>74</v>
      </c>
      <c r="G15" s="12">
        <f t="shared" si="0"/>
        <v>72.75</v>
      </c>
      <c r="H15" s="9">
        <f t="shared" si="1"/>
        <v>13</v>
      </c>
      <c r="I15" s="9" t="s">
        <v>12</v>
      </c>
    </row>
    <row r="16" ht="16.5" spans="1:9">
      <c r="A16" s="9">
        <v>14</v>
      </c>
      <c r="B16" s="9">
        <v>25011009</v>
      </c>
      <c r="C16" s="10" t="s">
        <v>102</v>
      </c>
      <c r="D16" s="9" t="s">
        <v>90</v>
      </c>
      <c r="E16" s="11">
        <v>87</v>
      </c>
      <c r="F16" s="9">
        <v>73</v>
      </c>
      <c r="G16" s="12">
        <f t="shared" si="0"/>
        <v>72.7</v>
      </c>
      <c r="H16" s="9">
        <f t="shared" si="1"/>
        <v>14</v>
      </c>
      <c r="I16" s="9" t="s">
        <v>12</v>
      </c>
    </row>
    <row r="17" ht="16.5" spans="1:9">
      <c r="A17" s="9">
        <v>15</v>
      </c>
      <c r="B17" s="9">
        <v>25011107</v>
      </c>
      <c r="C17" s="10" t="s">
        <v>103</v>
      </c>
      <c r="D17" s="9" t="s">
        <v>90</v>
      </c>
      <c r="E17" s="11">
        <v>87</v>
      </c>
      <c r="F17" s="9">
        <v>73</v>
      </c>
      <c r="G17" s="12">
        <f t="shared" si="0"/>
        <v>72.7</v>
      </c>
      <c r="H17" s="9">
        <f t="shared" si="1"/>
        <v>14</v>
      </c>
      <c r="I17" s="9" t="s">
        <v>12</v>
      </c>
    </row>
    <row r="18" ht="16.5" spans="1:9">
      <c r="A18" s="9">
        <v>16</v>
      </c>
      <c r="B18" s="9">
        <v>25011008</v>
      </c>
      <c r="C18" s="10" t="s">
        <v>104</v>
      </c>
      <c r="D18" s="9" t="s">
        <v>90</v>
      </c>
      <c r="E18" s="11">
        <v>86</v>
      </c>
      <c r="F18" s="9">
        <v>74</v>
      </c>
      <c r="G18" s="12">
        <f t="shared" si="0"/>
        <v>72.6</v>
      </c>
      <c r="H18" s="9">
        <f t="shared" si="1"/>
        <v>16</v>
      </c>
      <c r="I18" s="9" t="s">
        <v>12</v>
      </c>
    </row>
    <row r="19" ht="16.5" spans="1:9">
      <c r="A19" s="9">
        <v>17</v>
      </c>
      <c r="B19" s="9">
        <v>25011026</v>
      </c>
      <c r="C19" s="10" t="s">
        <v>52</v>
      </c>
      <c r="D19" s="9" t="s">
        <v>90</v>
      </c>
      <c r="E19" s="11">
        <v>81</v>
      </c>
      <c r="F19" s="9">
        <v>80</v>
      </c>
      <c r="G19" s="12">
        <f t="shared" si="0"/>
        <v>72.5</v>
      </c>
      <c r="H19" s="9">
        <f t="shared" si="1"/>
        <v>17</v>
      </c>
      <c r="I19" s="9" t="s">
        <v>12</v>
      </c>
    </row>
    <row r="20" ht="16.5" spans="1:9">
      <c r="A20" s="9">
        <v>18</v>
      </c>
      <c r="B20" s="9">
        <v>25012006</v>
      </c>
      <c r="C20" s="10" t="s">
        <v>105</v>
      </c>
      <c r="D20" s="9" t="s">
        <v>90</v>
      </c>
      <c r="E20" s="11">
        <v>85.7</v>
      </c>
      <c r="F20" s="9">
        <v>74</v>
      </c>
      <c r="G20" s="12">
        <f t="shared" si="0"/>
        <v>72.45</v>
      </c>
      <c r="H20" s="9">
        <f t="shared" si="1"/>
        <v>18</v>
      </c>
      <c r="I20" s="9" t="s">
        <v>12</v>
      </c>
    </row>
    <row r="21" ht="16.5" spans="1:9">
      <c r="A21" s="9">
        <v>19</v>
      </c>
      <c r="B21" s="9">
        <v>25011004</v>
      </c>
      <c r="C21" s="10" t="s">
        <v>106</v>
      </c>
      <c r="D21" s="9" t="s">
        <v>90</v>
      </c>
      <c r="E21" s="11">
        <v>86.3</v>
      </c>
      <c r="F21" s="9">
        <v>73</v>
      </c>
      <c r="G21" s="12">
        <f t="shared" si="0"/>
        <v>72.35</v>
      </c>
      <c r="H21" s="9">
        <f t="shared" si="1"/>
        <v>19</v>
      </c>
      <c r="I21" s="9" t="s">
        <v>12</v>
      </c>
    </row>
    <row r="22" ht="16.5" spans="1:9">
      <c r="A22" s="9">
        <v>20</v>
      </c>
      <c r="B22" s="9">
        <v>25011184</v>
      </c>
      <c r="C22" s="10" t="s">
        <v>107</v>
      </c>
      <c r="D22" s="9" t="s">
        <v>90</v>
      </c>
      <c r="E22" s="11">
        <v>80.3</v>
      </c>
      <c r="F22" s="9">
        <v>78</v>
      </c>
      <c r="G22" s="12">
        <f t="shared" ref="G22:G44" si="2">0.4*F22+0.5*E22</f>
        <v>71.35</v>
      </c>
      <c r="H22" s="9">
        <f t="shared" si="1"/>
        <v>20</v>
      </c>
      <c r="I22" s="9" t="s">
        <v>12</v>
      </c>
    </row>
    <row r="23" ht="16.5" spans="1:9">
      <c r="A23" s="9">
        <v>21</v>
      </c>
      <c r="B23" s="9">
        <v>25012132</v>
      </c>
      <c r="C23" s="10" t="s">
        <v>108</v>
      </c>
      <c r="D23" s="9" t="s">
        <v>90</v>
      </c>
      <c r="E23" s="11">
        <v>81.3</v>
      </c>
      <c r="F23" s="9">
        <v>73</v>
      </c>
      <c r="G23" s="12">
        <f t="shared" si="2"/>
        <v>69.85</v>
      </c>
      <c r="H23" s="9">
        <f t="shared" si="1"/>
        <v>21</v>
      </c>
      <c r="I23" s="9" t="s">
        <v>48</v>
      </c>
    </row>
    <row r="24" ht="16.5" spans="1:9">
      <c r="A24" s="9">
        <v>22</v>
      </c>
      <c r="B24" s="9">
        <v>25011024</v>
      </c>
      <c r="C24" s="10" t="s">
        <v>93</v>
      </c>
      <c r="D24" s="9" t="s">
        <v>90</v>
      </c>
      <c r="E24" s="11">
        <v>79.3</v>
      </c>
      <c r="F24" s="9">
        <v>75</v>
      </c>
      <c r="G24" s="12">
        <f t="shared" si="2"/>
        <v>69.65</v>
      </c>
      <c r="H24" s="9">
        <f t="shared" si="1"/>
        <v>22</v>
      </c>
      <c r="I24" s="9" t="s">
        <v>48</v>
      </c>
    </row>
    <row r="25" ht="16.5" spans="1:9">
      <c r="A25" s="9">
        <v>23</v>
      </c>
      <c r="B25" s="9">
        <v>25011055</v>
      </c>
      <c r="C25" s="10" t="s">
        <v>109</v>
      </c>
      <c r="D25" s="9" t="s">
        <v>90</v>
      </c>
      <c r="E25" s="11">
        <v>80</v>
      </c>
      <c r="F25" s="9">
        <v>72</v>
      </c>
      <c r="G25" s="12">
        <f t="shared" si="2"/>
        <v>68.8</v>
      </c>
      <c r="H25" s="9">
        <f t="shared" si="1"/>
        <v>23</v>
      </c>
      <c r="I25" s="9" t="s">
        <v>48</v>
      </c>
    </row>
    <row r="26" ht="16.5" spans="1:9">
      <c r="A26" s="9">
        <v>24</v>
      </c>
      <c r="B26" s="9">
        <v>25011071</v>
      </c>
      <c r="C26" s="10" t="s">
        <v>110</v>
      </c>
      <c r="D26" s="9" t="s">
        <v>90</v>
      </c>
      <c r="E26" s="11">
        <v>77</v>
      </c>
      <c r="F26" s="9">
        <v>75</v>
      </c>
      <c r="G26" s="12">
        <f t="shared" si="2"/>
        <v>68.5</v>
      </c>
      <c r="H26" s="9">
        <f t="shared" si="1"/>
        <v>24</v>
      </c>
      <c r="I26" s="9" t="s">
        <v>48</v>
      </c>
    </row>
    <row r="27" ht="16.5" spans="1:9">
      <c r="A27" s="9">
        <v>25</v>
      </c>
      <c r="B27" s="9">
        <v>25011068</v>
      </c>
      <c r="C27" s="10" t="s">
        <v>111</v>
      </c>
      <c r="D27" s="9" t="s">
        <v>90</v>
      </c>
      <c r="E27" s="11">
        <v>78.3</v>
      </c>
      <c r="F27" s="9">
        <v>73</v>
      </c>
      <c r="G27" s="12">
        <f t="shared" si="2"/>
        <v>68.35</v>
      </c>
      <c r="H27" s="9">
        <f t="shared" si="1"/>
        <v>25</v>
      </c>
      <c r="I27" s="9" t="s">
        <v>48</v>
      </c>
    </row>
    <row r="28" ht="16.5" spans="1:9">
      <c r="A28" s="9">
        <v>26</v>
      </c>
      <c r="B28" s="9">
        <v>25012091</v>
      </c>
      <c r="C28" s="10" t="s">
        <v>112</v>
      </c>
      <c r="D28" s="9" t="s">
        <v>90</v>
      </c>
      <c r="E28" s="11">
        <v>77.3</v>
      </c>
      <c r="F28" s="9">
        <v>74</v>
      </c>
      <c r="G28" s="12">
        <f t="shared" si="2"/>
        <v>68.25</v>
      </c>
      <c r="H28" s="9">
        <f t="shared" si="1"/>
        <v>26</v>
      </c>
      <c r="I28" s="9" t="s">
        <v>48</v>
      </c>
    </row>
    <row r="29" ht="16.5" spans="1:9">
      <c r="A29" s="9">
        <v>27</v>
      </c>
      <c r="B29" s="9">
        <v>25011047</v>
      </c>
      <c r="C29" s="10" t="s">
        <v>113</v>
      </c>
      <c r="D29" s="9" t="s">
        <v>90</v>
      </c>
      <c r="E29" s="11">
        <v>78</v>
      </c>
      <c r="F29" s="9">
        <v>72</v>
      </c>
      <c r="G29" s="12">
        <f t="shared" si="2"/>
        <v>67.8</v>
      </c>
      <c r="H29" s="9">
        <f t="shared" si="1"/>
        <v>27</v>
      </c>
      <c r="I29" s="9" t="s">
        <v>48</v>
      </c>
    </row>
    <row r="30" ht="16.5" spans="1:9">
      <c r="A30" s="9">
        <v>28</v>
      </c>
      <c r="B30" s="9">
        <v>25012148</v>
      </c>
      <c r="C30" s="10" t="s">
        <v>114</v>
      </c>
      <c r="D30" s="9" t="s">
        <v>90</v>
      </c>
      <c r="E30" s="11">
        <v>76.7</v>
      </c>
      <c r="F30" s="9">
        <v>73</v>
      </c>
      <c r="G30" s="12">
        <f t="shared" si="2"/>
        <v>67.55</v>
      </c>
      <c r="H30" s="9">
        <f t="shared" si="1"/>
        <v>28</v>
      </c>
      <c r="I30" s="9" t="s">
        <v>48</v>
      </c>
    </row>
    <row r="31" ht="16.5" spans="1:9">
      <c r="A31" s="9">
        <v>29</v>
      </c>
      <c r="B31" s="9">
        <v>25012155</v>
      </c>
      <c r="C31" s="10" t="s">
        <v>115</v>
      </c>
      <c r="D31" s="9" t="s">
        <v>90</v>
      </c>
      <c r="E31" s="11">
        <v>75</v>
      </c>
      <c r="F31" s="9">
        <v>69</v>
      </c>
      <c r="G31" s="12">
        <f t="shared" si="2"/>
        <v>65.1</v>
      </c>
      <c r="H31" s="9">
        <f t="shared" si="1"/>
        <v>29</v>
      </c>
      <c r="I31" s="9" t="s">
        <v>48</v>
      </c>
    </row>
    <row r="32" ht="16.5" spans="1:9">
      <c r="A32" s="9">
        <v>30</v>
      </c>
      <c r="B32" s="9">
        <v>25012160</v>
      </c>
      <c r="C32" s="10" t="s">
        <v>42</v>
      </c>
      <c r="D32" s="9" t="s">
        <v>90</v>
      </c>
      <c r="E32" s="11">
        <v>74.7</v>
      </c>
      <c r="F32" s="9">
        <v>68</v>
      </c>
      <c r="G32" s="12">
        <f t="shared" si="2"/>
        <v>64.55</v>
      </c>
      <c r="H32" s="9">
        <f t="shared" si="1"/>
        <v>30</v>
      </c>
      <c r="I32" s="9" t="s">
        <v>48</v>
      </c>
    </row>
    <row r="33" ht="16.5" spans="1:9">
      <c r="A33" s="9">
        <v>31</v>
      </c>
      <c r="B33" s="9">
        <v>25012111</v>
      </c>
      <c r="C33" s="10" t="s">
        <v>74</v>
      </c>
      <c r="D33" s="9" t="s">
        <v>90</v>
      </c>
      <c r="E33" s="11">
        <v>73.3</v>
      </c>
      <c r="F33" s="9">
        <v>69</v>
      </c>
      <c r="G33" s="12">
        <f t="shared" si="2"/>
        <v>64.25</v>
      </c>
      <c r="H33" s="9">
        <f t="shared" si="1"/>
        <v>31</v>
      </c>
      <c r="I33" s="9" t="s">
        <v>48</v>
      </c>
    </row>
    <row r="34" ht="16.5" spans="1:9">
      <c r="A34" s="9">
        <v>32</v>
      </c>
      <c r="B34" s="9">
        <v>25011022</v>
      </c>
      <c r="C34" s="10" t="s">
        <v>116</v>
      </c>
      <c r="D34" s="9" t="s">
        <v>90</v>
      </c>
      <c r="E34" s="11">
        <v>71</v>
      </c>
      <c r="F34" s="9">
        <v>70</v>
      </c>
      <c r="G34" s="12">
        <f t="shared" si="2"/>
        <v>63.5</v>
      </c>
      <c r="H34" s="9">
        <f t="shared" si="1"/>
        <v>32</v>
      </c>
      <c r="I34" s="9" t="s">
        <v>48</v>
      </c>
    </row>
    <row r="35" ht="16.5" spans="1:9">
      <c r="A35" s="9">
        <v>33</v>
      </c>
      <c r="B35" s="9">
        <v>25012131</v>
      </c>
      <c r="C35" s="10" t="s">
        <v>117</v>
      </c>
      <c r="D35" s="9" t="s">
        <v>90</v>
      </c>
      <c r="E35" s="11">
        <v>70.3</v>
      </c>
      <c r="F35" s="9">
        <v>70</v>
      </c>
      <c r="G35" s="12">
        <f t="shared" si="2"/>
        <v>63.15</v>
      </c>
      <c r="H35" s="9">
        <f t="shared" si="1"/>
        <v>33</v>
      </c>
      <c r="I35" s="9" t="s">
        <v>48</v>
      </c>
    </row>
    <row r="36" ht="16.5" spans="1:9">
      <c r="A36" s="9">
        <v>34</v>
      </c>
      <c r="B36" s="9">
        <v>25012117</v>
      </c>
      <c r="C36" s="10" t="s">
        <v>118</v>
      </c>
      <c r="D36" s="9" t="s">
        <v>90</v>
      </c>
      <c r="E36" s="11">
        <v>71</v>
      </c>
      <c r="F36" s="9">
        <v>69</v>
      </c>
      <c r="G36" s="12">
        <f t="shared" si="2"/>
        <v>63.1</v>
      </c>
      <c r="H36" s="9">
        <f t="shared" si="1"/>
        <v>34</v>
      </c>
      <c r="I36" s="9" t="s">
        <v>48</v>
      </c>
    </row>
    <row r="37" ht="16.5" spans="1:9">
      <c r="A37" s="9">
        <v>35</v>
      </c>
      <c r="B37" s="9">
        <v>25011061</v>
      </c>
      <c r="C37" s="10" t="s">
        <v>119</v>
      </c>
      <c r="D37" s="9" t="s">
        <v>90</v>
      </c>
      <c r="E37" s="11">
        <v>72.3</v>
      </c>
      <c r="F37" s="9">
        <v>67</v>
      </c>
      <c r="G37" s="12">
        <f t="shared" si="2"/>
        <v>62.95</v>
      </c>
      <c r="H37" s="9">
        <f t="shared" si="1"/>
        <v>35</v>
      </c>
      <c r="I37" s="9" t="s">
        <v>48</v>
      </c>
    </row>
    <row r="38" ht="16.5" spans="1:9">
      <c r="A38" s="9">
        <v>36</v>
      </c>
      <c r="B38" s="9">
        <v>25012151</v>
      </c>
      <c r="C38" s="10" t="s">
        <v>120</v>
      </c>
      <c r="D38" s="9" t="s">
        <v>90</v>
      </c>
      <c r="E38" s="11">
        <v>68.7</v>
      </c>
      <c r="F38" s="9">
        <v>71</v>
      </c>
      <c r="G38" s="12">
        <f t="shared" si="2"/>
        <v>62.75</v>
      </c>
      <c r="H38" s="9">
        <f t="shared" si="1"/>
        <v>36</v>
      </c>
      <c r="I38" s="9" t="s">
        <v>48</v>
      </c>
    </row>
    <row r="39" ht="16.5" spans="1:9">
      <c r="A39" s="9">
        <v>37</v>
      </c>
      <c r="B39" s="9">
        <v>25012128</v>
      </c>
      <c r="C39" s="10" t="s">
        <v>121</v>
      </c>
      <c r="D39" s="9" t="s">
        <v>90</v>
      </c>
      <c r="E39" s="11">
        <v>70</v>
      </c>
      <c r="F39" s="9">
        <v>69</v>
      </c>
      <c r="G39" s="12">
        <f t="shared" si="2"/>
        <v>62.6</v>
      </c>
      <c r="H39" s="9">
        <f t="shared" si="1"/>
        <v>37</v>
      </c>
      <c r="I39" s="9" t="s">
        <v>48</v>
      </c>
    </row>
    <row r="40" ht="16.5" spans="1:9">
      <c r="A40" s="9">
        <v>38</v>
      </c>
      <c r="B40" s="9">
        <v>25011032</v>
      </c>
      <c r="C40" s="10" t="s">
        <v>122</v>
      </c>
      <c r="D40" s="9" t="s">
        <v>90</v>
      </c>
      <c r="E40" s="11">
        <v>65.3</v>
      </c>
      <c r="F40" s="9">
        <v>72</v>
      </c>
      <c r="G40" s="12">
        <f t="shared" si="2"/>
        <v>61.45</v>
      </c>
      <c r="H40" s="9">
        <f t="shared" si="1"/>
        <v>38</v>
      </c>
      <c r="I40" s="9" t="s">
        <v>48</v>
      </c>
    </row>
    <row r="41" ht="16.5" spans="1:9">
      <c r="A41" s="9">
        <v>39</v>
      </c>
      <c r="B41" s="9">
        <v>25011182</v>
      </c>
      <c r="C41" s="10" t="s">
        <v>123</v>
      </c>
      <c r="D41" s="9" t="s">
        <v>90</v>
      </c>
      <c r="E41" s="11">
        <v>66.3</v>
      </c>
      <c r="F41" s="9">
        <v>70</v>
      </c>
      <c r="G41" s="12">
        <f t="shared" si="2"/>
        <v>61.15</v>
      </c>
      <c r="H41" s="9">
        <f t="shared" si="1"/>
        <v>39</v>
      </c>
      <c r="I41" s="9" t="s">
        <v>48</v>
      </c>
    </row>
    <row r="42" ht="16.5" spans="1:9">
      <c r="A42" s="9">
        <v>40</v>
      </c>
      <c r="B42" s="9">
        <v>25011042</v>
      </c>
      <c r="C42" s="10" t="s">
        <v>124</v>
      </c>
      <c r="D42" s="9" t="s">
        <v>90</v>
      </c>
      <c r="E42" s="11">
        <v>65.3</v>
      </c>
      <c r="F42" s="9">
        <v>71</v>
      </c>
      <c r="G42" s="12">
        <f t="shared" si="2"/>
        <v>61.05</v>
      </c>
      <c r="H42" s="9">
        <f t="shared" si="1"/>
        <v>40</v>
      </c>
      <c r="I42" s="9" t="s">
        <v>48</v>
      </c>
    </row>
    <row r="43" ht="16.5" spans="1:9">
      <c r="A43" s="9">
        <v>41</v>
      </c>
      <c r="B43" s="9">
        <v>25011067</v>
      </c>
      <c r="C43" s="10" t="s">
        <v>125</v>
      </c>
      <c r="D43" s="9" t="s">
        <v>90</v>
      </c>
      <c r="E43" s="11">
        <v>44.7</v>
      </c>
      <c r="F43" s="9">
        <v>67</v>
      </c>
      <c r="G43" s="12">
        <f t="shared" si="2"/>
        <v>49.15</v>
      </c>
      <c r="H43" s="9">
        <f t="shared" si="1"/>
        <v>41</v>
      </c>
      <c r="I43" s="9" t="s">
        <v>48</v>
      </c>
    </row>
    <row r="44" ht="16.5" spans="1:9">
      <c r="A44" s="9">
        <v>42</v>
      </c>
      <c r="B44" s="9">
        <v>25011064</v>
      </c>
      <c r="C44" s="10" t="s">
        <v>126</v>
      </c>
      <c r="D44" s="9" t="s">
        <v>90</v>
      </c>
      <c r="E44" s="11" t="s">
        <v>127</v>
      </c>
      <c r="F44" s="9">
        <v>68</v>
      </c>
      <c r="G44" s="12">
        <f>0.4*F44</f>
        <v>27.2</v>
      </c>
      <c r="H44" s="9">
        <f t="shared" si="1"/>
        <v>42</v>
      </c>
      <c r="I44" s="9" t="s">
        <v>48</v>
      </c>
    </row>
    <row r="45" spans="1:9">
      <c r="A45" s="14" t="s">
        <v>87</v>
      </c>
      <c r="B45" s="15"/>
      <c r="C45" s="16" t="s">
        <v>88</v>
      </c>
      <c r="D45" s="17"/>
      <c r="E45" s="17"/>
      <c r="F45" s="17"/>
      <c r="G45" s="17"/>
      <c r="H45" s="17"/>
      <c r="I45" s="23"/>
    </row>
    <row r="46" ht="33" customHeight="1" spans="1:9">
      <c r="A46" s="18"/>
      <c r="B46" s="19"/>
      <c r="C46" s="20"/>
      <c r="D46" s="21"/>
      <c r="E46" s="21"/>
      <c r="F46" s="21"/>
      <c r="G46" s="21"/>
      <c r="H46" s="21"/>
      <c r="I46" s="24"/>
    </row>
  </sheetData>
  <sortState ref="C2:G43">
    <sortCondition ref="G2:G43" descending="1"/>
  </sortState>
  <mergeCells count="3">
    <mergeCell ref="A1:I1"/>
    <mergeCell ref="C45:I46"/>
    <mergeCell ref="A45:B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小客车总成绩</vt:lpstr>
      <vt:lpstr>大客车总成绩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yangmin</dc:creator>
  <cp:lastModifiedBy>tara奶油布丁</cp:lastModifiedBy>
  <dcterms:created xsi:type="dcterms:W3CDTF">2025-10-29T17:07:00Z</dcterms:created>
  <dcterms:modified xsi:type="dcterms:W3CDTF">2025-10-27T10:20:50Z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C3CB93AF3F264F9F9014575FA464E3D8_13</vt:lpwstr>
  </property>
  <property fmtid="{D5CDD505-2E9C-101B-9397-08002B2CF9AE}" pid="3" name="KSOProductBuildVer">
    <vt:lpwstr>2052-12.1.0.22529</vt:lpwstr>
  </property>
</Properties>
</file>